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20,03" sheetId="1" r:id="rId1"/>
    <sheet name="20,03б" sheetId="2" r:id="rId2"/>
    <sheet name="21,03" sheetId="3" r:id="rId3"/>
    <sheet name="21,03б" sheetId="4" r:id="rId4"/>
    <sheet name="22,03" sheetId="5" r:id="rId5"/>
    <sheet name="22,03б" sheetId="6" r:id="rId6"/>
    <sheet name="23,03" sheetId="7" r:id="rId7"/>
    <sheet name="23,03б" sheetId="8" r:id="rId8"/>
    <sheet name="24,03" sheetId="9" r:id="rId9"/>
    <sheet name="24,03(2)" sheetId="10" r:id="rId10"/>
  </sheets>
  <calcPr calcId="124519"/>
</workbook>
</file>

<file path=xl/calcChain.xml><?xml version="1.0" encoding="utf-8"?>
<calcChain xmlns="http://schemas.openxmlformats.org/spreadsheetml/2006/main">
  <c r="H33" i="10"/>
  <c r="N29"/>
  <c r="L29"/>
  <c r="K29"/>
  <c r="J29"/>
  <c r="N19"/>
  <c r="N33" s="1"/>
  <c r="L19"/>
  <c r="L33" s="1"/>
  <c r="K19"/>
  <c r="K33" s="1"/>
  <c r="J19"/>
  <c r="J33" s="1"/>
  <c r="I19" i="9"/>
  <c r="J19"/>
  <c r="K19"/>
  <c r="L19"/>
  <c r="N19"/>
  <c r="I29"/>
  <c r="J29"/>
  <c r="K29"/>
  <c r="L29"/>
  <c r="N29"/>
  <c r="I33"/>
  <c r="J33"/>
  <c r="K33"/>
  <c r="L33"/>
  <c r="N33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<sst xmlns="http://schemas.openxmlformats.org/spreadsheetml/2006/main" count="687" uniqueCount="148">
  <si>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</si>
  <si>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</si>
  <si>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</si>
  <si>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</si>
  <si>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20 марта    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</si>
  <si>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</si>
  <si>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</si>
  <si>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</si>
  <si>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</si>
  <si>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</si>
  <si>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</si>
  <si>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</si>
  <si>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</si>
  <si>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</si>
  <si>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</si>
  <si>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</si>
  <si>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</si>
  <si>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</si>
  <si>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</si>
  <si>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Творожок в инд.упаковке</t>
  </si>
  <si>
    <t>1шт</t>
  </si>
  <si>
    <t>гор.блюдо</t>
  </si>
  <si>
    <t>257-96</t>
  </si>
  <si>
    <t>Каша геркулесовая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</si>
  <si>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</si>
  <si>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</si>
  <si>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</si>
  <si>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</si>
  <si>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</si>
  <si>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Хлеб</t>
  </si>
  <si>
    <t>Батон</t>
  </si>
  <si>
    <t>1/67</t>
  </si>
  <si>
    <t>Фрукты</t>
  </si>
  <si>
    <t>ИТОГО :</t>
  </si>
  <si>
    <t>ОБЕД</t>
  </si>
  <si>
    <t>закуска</t>
  </si>
  <si>
    <t>Яйцо отварное</t>
  </si>
  <si>
    <t>1 шт</t>
  </si>
  <si>
    <t>1 блюдо</t>
  </si>
  <si>
    <t>138-3-96</t>
  </si>
  <si>
    <t>Суп гороховый с тушенкой гов.</t>
  </si>
  <si>
    <t>35/250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</si>
  <si>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</si>
  <si>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</si>
  <si>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</si>
  <si>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</si>
  <si>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</si>
  <si>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</si>
  <si>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</si>
  <si>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</si>
  <si>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</si>
  <si>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</si>
  <si>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</si>
  <si>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1/47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</si>
  <si>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</si>
  <si>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</si>
  <si>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</si>
  <si>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</si>
  <si>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</si>
  <si>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</si>
  <si>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</si>
  <si>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</si>
  <si>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</si>
  <si>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</si>
  <si>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Йогурт</t>
  </si>
  <si>
    <t>1/40</t>
  </si>
  <si>
    <t>вторник              21 марта    2023год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</si>
  <si>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</si>
  <si>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</si>
  <si>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</si>
  <si>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</si>
  <si>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</si>
  <si>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</si>
  <si>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</si>
  <si>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 xml:space="preserve">Салат картофельный с кукурузой и морковью </t>
  </si>
  <si>
    <t>1/100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</si>
  <si>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</si>
  <si>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</si>
  <si>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</si>
  <si>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</si>
  <si>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</si>
  <si>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</si>
  <si>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</si>
  <si>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</si>
  <si>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</si>
  <si>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 садовых ягод+С</t>
  </si>
  <si>
    <t>ржаной</t>
  </si>
  <si>
    <t>1/35</t>
  </si>
  <si>
    <t>фрукт</t>
  </si>
  <si>
    <t>265-96</t>
  </si>
  <si>
    <t>Запеканка творожная со сг.молоком</t>
  </si>
  <si>
    <t>1/200/20</t>
  </si>
  <si>
    <t>Яблоко</t>
  </si>
  <si>
    <t>среда                 22 марта          2023 год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</si>
  <si>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</si>
  <si>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</si>
  <si>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</si>
  <si>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</si>
  <si>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</si>
  <si>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Пшеничный</t>
  </si>
  <si>
    <t>1/61</t>
  </si>
  <si>
    <t>Груша</t>
  </si>
  <si>
    <t>Помидоры свежие</t>
  </si>
  <si>
    <t>138-96</t>
  </si>
  <si>
    <t>Суп картофельный с крупой(рис)с грудкой куриной</t>
  </si>
  <si>
    <t>1/16/250</t>
  </si>
  <si>
    <t>460-96</t>
  </si>
  <si>
    <t>Котлета куриная(грудка кур)</t>
  </si>
  <si>
    <t>472-96</t>
  </si>
  <si>
    <t>Капуста тушеная</t>
  </si>
  <si>
    <t>595-96</t>
  </si>
  <si>
    <t>Компот из кураги +С</t>
  </si>
  <si>
    <t>пшеничный</t>
  </si>
  <si>
    <t>1/79</t>
  </si>
  <si>
    <t>1/15/250</t>
  </si>
  <si>
    <t>1/46</t>
  </si>
  <si>
    <t>четверг             23 марта       2023 год</t>
  </si>
  <si>
    <t>1/20</t>
  </si>
  <si>
    <t>261-96</t>
  </si>
  <si>
    <t>Каша "Боярская "с изюмом и маслом сливочным</t>
  </si>
  <si>
    <t>Какао "Белый мишка" на сг.молоке</t>
  </si>
  <si>
    <t>1/54</t>
  </si>
  <si>
    <t>131-96</t>
  </si>
  <si>
    <t>Суп картофельный с конс.рыбными (пшено)</t>
  </si>
  <si>
    <t>30/250</t>
  </si>
  <si>
    <t>403,-3</t>
  </si>
  <si>
    <t>Плов из свинины</t>
  </si>
  <si>
    <t>1/250</t>
  </si>
  <si>
    <t>1/59</t>
  </si>
  <si>
    <t xml:space="preserve">выпечка </t>
  </si>
  <si>
    <t>Сыр</t>
  </si>
  <si>
    <t>1/25</t>
  </si>
  <si>
    <t>1/53</t>
  </si>
  <si>
    <t xml:space="preserve">Сок </t>
  </si>
  <si>
    <t>Картофель отварной</t>
  </si>
  <si>
    <t>470-96</t>
  </si>
  <si>
    <t>Шницель рыбный(минтай)</t>
  </si>
  <si>
    <t>330-96</t>
  </si>
  <si>
    <t>30/250/25</t>
  </si>
  <si>
    <t>Щи из св.капусты с туш.гов.и сметаной</t>
  </si>
  <si>
    <t>120-96</t>
  </si>
  <si>
    <t>Икра свекольная</t>
  </si>
  <si>
    <t>творожок в инд.упаковке</t>
  </si>
  <si>
    <t>1/65</t>
  </si>
  <si>
    <t>батон</t>
  </si>
  <si>
    <t xml:space="preserve">Омлет натуральный </t>
  </si>
  <si>
    <t>286-96</t>
  </si>
  <si>
    <t>пятница          24 марта     2023год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</si>
</sst>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9" fontId="15" fillId="2" borderId="15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2" fontId="16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6" fillId="0" borderId="8" xfId="0" applyFont="1" applyBorder="1"/>
    <xf numFmtId="0" fontId="16" fillId="0" borderId="8" xfId="0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7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center" vertical="center"/>
    </xf>
    <xf numFmtId="2" fontId="17" fillId="2" borderId="31" xfId="0" applyNumberFormat="1" applyFont="1" applyFill="1" applyBorder="1" applyAlignment="1">
      <alignment horizontal="center" vertical="center"/>
    </xf>
    <xf numFmtId="2" fontId="17" fillId="2" borderId="31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49" fontId="16" fillId="2" borderId="33" xfId="0" applyNumberFormat="1" applyFont="1" applyFill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 wrapText="1"/>
    </xf>
    <xf numFmtId="2" fontId="16" fillId="2" borderId="33" xfId="0" applyNumberFormat="1" applyFont="1" applyFill="1" applyBorder="1" applyAlignment="1">
      <alignment horizontal="center" vertical="center" wrapText="1"/>
    </xf>
    <xf numFmtId="2" fontId="16" fillId="2" borderId="34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 wrapText="1"/>
    </xf>
    <xf numFmtId="2" fontId="17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4" fontId="17" fillId="2" borderId="11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 wrapText="1"/>
    </xf>
    <xf numFmtId="2" fontId="17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/>
    </xf>
    <xf numFmtId="2" fontId="16" fillId="0" borderId="8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/>
    </xf>
    <xf numFmtId="2" fontId="17" fillId="2" borderId="49" xfId="0" applyNumberFormat="1" applyFont="1" applyFill="1" applyBorder="1" applyAlignment="1">
      <alignment horizontal="center" vertical="center"/>
    </xf>
    <xf numFmtId="2" fontId="17" fillId="2" borderId="50" xfId="0" applyNumberFormat="1" applyFont="1" applyFill="1" applyBorder="1" applyAlignment="1">
      <alignment horizontal="center" vertical="center"/>
    </xf>
    <xf numFmtId="2" fontId="17" fillId="2" borderId="39" xfId="0" applyNumberFormat="1" applyFont="1" applyFill="1" applyBorder="1" applyAlignment="1">
      <alignment horizontal="center" vertical="center"/>
    </xf>
    <xf numFmtId="2" fontId="17" fillId="2" borderId="41" xfId="0" applyNumberFormat="1" applyFont="1" applyFill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A19" sqref="A19:O1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46"/>
      <c r="D12" s="47" t="s">
        <v>19</v>
      </c>
      <c r="E12" s="48"/>
      <c r="F12" s="48"/>
      <c r="G12" s="49"/>
      <c r="H12" s="50" t="s">
        <v>20</v>
      </c>
      <c r="I12" s="51">
        <v>41.14</v>
      </c>
      <c r="J12" s="52">
        <v>112</v>
      </c>
      <c r="K12" s="52">
        <v>12</v>
      </c>
      <c r="L12" s="53"/>
      <c r="M12" s="53">
        <v>23</v>
      </c>
      <c r="N12" s="53">
        <v>4.5</v>
      </c>
      <c r="O12" s="53">
        <v>4.5</v>
      </c>
    </row>
    <row r="13" spans="1:58" ht="49.5" customHeight="1">
      <c r="A13" s="45"/>
      <c r="B13" s="54" t="s">
        <v>21</v>
      </c>
      <c r="C13" s="38" t="s">
        <v>22</v>
      </c>
      <c r="D13" s="47" t="s">
        <v>23</v>
      </c>
      <c r="E13" s="48"/>
      <c r="F13" s="48"/>
      <c r="G13" s="55"/>
      <c r="H13" s="40" t="s">
        <v>24</v>
      </c>
      <c r="I13" s="41">
        <v>20.81</v>
      </c>
      <c r="J13" s="56">
        <v>331.2</v>
      </c>
      <c r="K13" s="41">
        <v>7.8</v>
      </c>
      <c r="L13" s="57">
        <v>14.59</v>
      </c>
      <c r="M13" s="57"/>
      <c r="N13" s="42">
        <v>43.2</v>
      </c>
      <c r="O13" s="58"/>
    </row>
    <row r="14" spans="1:58" ht="39.950000000000003" customHeight="1">
      <c r="A14" s="45"/>
      <c r="B14" s="54" t="s">
        <v>25</v>
      </c>
      <c r="C14" s="38"/>
      <c r="D14" s="47"/>
      <c r="E14" s="48"/>
      <c r="F14" s="48"/>
      <c r="G14" s="55"/>
      <c r="H14" s="40"/>
      <c r="I14" s="41"/>
      <c r="J14" s="56"/>
      <c r="K14" s="41"/>
      <c r="L14" s="57"/>
      <c r="M14" s="57"/>
      <c r="N14" s="42"/>
      <c r="O14" s="58"/>
    </row>
    <row r="15" spans="1:58" ht="39.950000000000003" customHeight="1">
      <c r="A15" s="45"/>
      <c r="B15" s="59" t="s">
        <v>26</v>
      </c>
      <c r="C15" s="60">
        <v>642.96</v>
      </c>
      <c r="D15" s="61" t="s">
        <v>27</v>
      </c>
      <c r="E15" s="62"/>
      <c r="F15" s="62"/>
      <c r="G15" s="63"/>
      <c r="H15" s="64" t="s">
        <v>28</v>
      </c>
      <c r="I15" s="65">
        <v>10.88</v>
      </c>
      <c r="J15" s="52">
        <v>106.95</v>
      </c>
      <c r="K15" s="52">
        <v>2.84</v>
      </c>
      <c r="L15" s="53"/>
      <c r="M15" s="53">
        <v>2.2000000000000002</v>
      </c>
      <c r="N15" s="66">
        <v>19.350000000000001</v>
      </c>
      <c r="O15" s="67"/>
    </row>
    <row r="16" spans="1:58" ht="39.950000000000003" customHeight="1">
      <c r="A16" s="45"/>
      <c r="B16" s="68"/>
      <c r="C16" s="69"/>
      <c r="D16" s="61"/>
      <c r="E16" s="62"/>
      <c r="F16" s="62"/>
      <c r="G16" s="70"/>
      <c r="H16" s="50"/>
      <c r="I16" s="51"/>
      <c r="J16" s="52"/>
      <c r="K16" s="52"/>
      <c r="L16" s="53"/>
      <c r="M16" s="53"/>
      <c r="N16" s="53"/>
      <c r="O16" s="71"/>
    </row>
    <row r="17" spans="1:15" ht="39.950000000000003" customHeight="1">
      <c r="A17" s="45"/>
      <c r="B17" s="59" t="s">
        <v>29</v>
      </c>
      <c r="C17" s="72"/>
      <c r="D17" s="73" t="s">
        <v>30</v>
      </c>
      <c r="E17" s="73"/>
      <c r="F17" s="73"/>
      <c r="G17" s="73"/>
      <c r="H17" s="74" t="s">
        <v>31</v>
      </c>
      <c r="I17" s="75">
        <v>5.73</v>
      </c>
      <c r="J17" s="41">
        <v>69</v>
      </c>
      <c r="K17" s="41">
        <v>12.3</v>
      </c>
      <c r="L17" s="76">
        <v>11.5</v>
      </c>
      <c r="M17" s="76">
        <v>1.9</v>
      </c>
      <c r="N17" s="42">
        <v>7.4</v>
      </c>
      <c r="O17" s="58"/>
    </row>
    <row r="18" spans="1:15" ht="39.950000000000003" customHeight="1" thickBot="1">
      <c r="A18" s="77"/>
      <c r="B18" s="78" t="s">
        <v>32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879.25</v>
      </c>
      <c r="K19" s="91">
        <f>SUM(K10:K18)</f>
        <v>43.040000000000006</v>
      </c>
      <c r="L19" s="92">
        <f>SUM(L10:M18)</f>
        <v>88.990000000000009</v>
      </c>
      <c r="M19" s="92"/>
      <c r="N19" s="92">
        <f>SUM(N10:O18)</f>
        <v>88.050000000000011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5"/>
      <c r="B22" s="107" t="s">
        <v>38</v>
      </c>
      <c r="C22" s="108" t="s">
        <v>39</v>
      </c>
      <c r="D22" s="39" t="s">
        <v>40</v>
      </c>
      <c r="E22" s="39"/>
      <c r="F22" s="39"/>
      <c r="G22" s="39"/>
      <c r="H22" s="40" t="s">
        <v>41</v>
      </c>
      <c r="I22" s="56">
        <v>26.73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58"/>
    </row>
    <row r="23" spans="1:15" ht="39.950000000000003" customHeight="1">
      <c r="A23" s="45"/>
      <c r="B23" s="54" t="s">
        <v>42</v>
      </c>
      <c r="C23" s="108" t="s">
        <v>43</v>
      </c>
      <c r="D23" s="39" t="s">
        <v>44</v>
      </c>
      <c r="E23" s="39"/>
      <c r="F23" s="39"/>
      <c r="G23" s="39"/>
      <c r="H23" s="40" t="s">
        <v>45</v>
      </c>
      <c r="I23" s="56">
        <v>41.54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8"/>
    </row>
    <row r="24" spans="1:15" ht="39.950000000000003" customHeight="1">
      <c r="A24" s="45"/>
      <c r="B24" s="54" t="s">
        <v>25</v>
      </c>
      <c r="C24" s="108" t="s">
        <v>46</v>
      </c>
      <c r="D24" s="47" t="s">
        <v>47</v>
      </c>
      <c r="E24" s="48"/>
      <c r="F24" s="48"/>
      <c r="G24" s="55"/>
      <c r="H24" s="40" t="s">
        <v>48</v>
      </c>
      <c r="I24" s="41">
        <v>14.67</v>
      </c>
      <c r="J24" s="65">
        <v>254.5</v>
      </c>
      <c r="K24" s="41">
        <v>12.6</v>
      </c>
      <c r="L24" s="109"/>
      <c r="M24" s="109">
        <v>16.2</v>
      </c>
      <c r="N24" s="43">
        <v>61.88</v>
      </c>
      <c r="O24" s="44"/>
    </row>
    <row r="25" spans="1:15" ht="39.950000000000003" customHeight="1">
      <c r="A25" s="45"/>
      <c r="B25" s="110" t="s">
        <v>26</v>
      </c>
      <c r="C25" s="108" t="s">
        <v>49</v>
      </c>
      <c r="D25" s="111" t="s">
        <v>50</v>
      </c>
      <c r="E25" s="111"/>
      <c r="F25" s="111"/>
      <c r="G25" s="111"/>
      <c r="H25" s="40" t="s">
        <v>28</v>
      </c>
      <c r="I25" s="56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52</v>
      </c>
      <c r="E27" s="118"/>
      <c r="F27" s="119"/>
      <c r="G27" s="115"/>
      <c r="H27" s="40" t="s">
        <v>53</v>
      </c>
      <c r="I27" s="56">
        <v>2.84</v>
      </c>
      <c r="J27" s="41">
        <v>114</v>
      </c>
      <c r="K27" s="41">
        <v>3.5</v>
      </c>
      <c r="L27" s="76"/>
      <c r="M27" s="76">
        <v>0.6</v>
      </c>
      <c r="N27" s="76">
        <v>24</v>
      </c>
      <c r="O27" s="116"/>
    </row>
    <row r="28" spans="1:15" ht="39.950000000000003" customHeight="1">
      <c r="A28" s="120"/>
      <c r="B28" s="121" t="s">
        <v>54</v>
      </c>
      <c r="C28" s="122"/>
      <c r="D28" s="123"/>
      <c r="E28" s="124"/>
      <c r="F28" s="124"/>
      <c r="G28" s="125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29" t="s">
        <v>33</v>
      </c>
      <c r="E29" s="130"/>
      <c r="F29" s="130"/>
      <c r="G29" s="131"/>
      <c r="H29" s="132"/>
      <c r="I29" s="133">
        <f>SUM(I21:I28)</f>
        <v>100</v>
      </c>
      <c r="J29" s="133">
        <f>SUM(J21:J28)</f>
        <v>1442.1</v>
      </c>
      <c r="K29" s="133">
        <f>SUM(K21:K28)</f>
        <v>65.849999999999994</v>
      </c>
      <c r="L29" s="134">
        <f>SUM(L21:M28)</f>
        <v>59.949999999999996</v>
      </c>
      <c r="M29" s="134"/>
      <c r="N29" s="134">
        <f>SUM(N21:O28)</f>
        <v>197.83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189.87</v>
      </c>
      <c r="J33" s="164">
        <f>J19+J29</f>
        <v>2321.35</v>
      </c>
      <c r="K33" s="164">
        <f>SUM(K19+K29)</f>
        <v>108.89</v>
      </c>
      <c r="L33" s="165">
        <f>L19+L29</f>
        <v>148.94</v>
      </c>
      <c r="M33" s="166"/>
      <c r="N33" s="167">
        <f>N19+N29</f>
        <v>285.88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0:O20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16:F16"/>
    <mergeCell ref="D17:G17"/>
    <mergeCell ref="N17:O17"/>
    <mergeCell ref="D18:G18"/>
    <mergeCell ref="N18:O18"/>
    <mergeCell ref="D19:G19"/>
    <mergeCell ref="L19:M19"/>
    <mergeCell ref="N19:O19"/>
    <mergeCell ref="L13:M13"/>
    <mergeCell ref="N13:O13"/>
    <mergeCell ref="D14:G14"/>
    <mergeCell ref="L14:M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D13:G13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topLeftCell="A15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8" t="s">
        <v>10</v>
      </c>
      <c r="I9" s="210"/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130</v>
      </c>
      <c r="E11" s="39"/>
      <c r="F11" s="39"/>
      <c r="G11" s="39"/>
      <c r="H11" s="211" t="s">
        <v>18</v>
      </c>
      <c r="I11" s="212"/>
      <c r="J11" s="175">
        <v>111</v>
      </c>
      <c r="K11" s="175">
        <v>1</v>
      </c>
      <c r="L11" s="176"/>
      <c r="M11" s="177">
        <v>13</v>
      </c>
      <c r="N11" s="178">
        <v>1.9</v>
      </c>
      <c r="O11" s="179"/>
    </row>
    <row r="12" spans="1:58" ht="39.950000000000003" customHeight="1">
      <c r="A12" s="45"/>
      <c r="B12" s="54" t="s">
        <v>21</v>
      </c>
      <c r="C12" s="38" t="s">
        <v>146</v>
      </c>
      <c r="D12" s="47" t="s">
        <v>145</v>
      </c>
      <c r="E12" s="48"/>
      <c r="F12" s="48"/>
      <c r="G12" s="55"/>
      <c r="H12" s="211" t="s">
        <v>28</v>
      </c>
      <c r="I12" s="212"/>
      <c r="J12" s="56">
        <v>349.2</v>
      </c>
      <c r="K12" s="41">
        <v>14.2</v>
      </c>
      <c r="L12" s="57">
        <v>31.05</v>
      </c>
      <c r="M12" s="57"/>
      <c r="N12" s="42">
        <v>2.5</v>
      </c>
      <c r="O12" s="58"/>
    </row>
    <row r="13" spans="1:58" ht="49.5" customHeight="1">
      <c r="A13" s="45"/>
      <c r="B13" s="54" t="s">
        <v>25</v>
      </c>
      <c r="C13" s="108"/>
      <c r="D13" s="39"/>
      <c r="E13" s="39"/>
      <c r="F13" s="39"/>
      <c r="G13" s="39"/>
      <c r="H13" s="211"/>
      <c r="I13" s="212"/>
      <c r="J13" s="41">
        <v>56</v>
      </c>
      <c r="K13" s="41">
        <v>12</v>
      </c>
      <c r="L13" s="42">
        <v>1.2</v>
      </c>
      <c r="M13" s="42"/>
      <c r="N13" s="43">
        <v>12</v>
      </c>
      <c r="O13" s="44"/>
    </row>
    <row r="14" spans="1:58" ht="39.950000000000003" customHeight="1">
      <c r="A14" s="45"/>
      <c r="B14" s="59" t="s">
        <v>26</v>
      </c>
      <c r="C14" s="108" t="s">
        <v>97</v>
      </c>
      <c r="D14" s="47" t="s">
        <v>98</v>
      </c>
      <c r="E14" s="48"/>
      <c r="F14" s="48"/>
      <c r="G14" s="55"/>
      <c r="H14" s="211" t="s">
        <v>28</v>
      </c>
      <c r="I14" s="212"/>
      <c r="J14" s="52">
        <v>106.95</v>
      </c>
      <c r="K14" s="52">
        <v>2.84</v>
      </c>
      <c r="L14" s="53"/>
      <c r="M14" s="53">
        <v>2.2000000000000002</v>
      </c>
      <c r="N14" s="66">
        <v>19.350000000000001</v>
      </c>
      <c r="O14" s="67"/>
    </row>
    <row r="15" spans="1:58" ht="39.950000000000003" customHeight="1">
      <c r="A15" s="45"/>
      <c r="B15" s="110" t="s">
        <v>51</v>
      </c>
      <c r="C15" s="69"/>
      <c r="D15" s="123" t="s">
        <v>144</v>
      </c>
      <c r="E15" s="124"/>
      <c r="F15" s="124"/>
      <c r="G15" s="70"/>
      <c r="H15" s="213" t="s">
        <v>143</v>
      </c>
      <c r="I15" s="214"/>
      <c r="J15" s="41">
        <v>132</v>
      </c>
      <c r="K15" s="41">
        <v>3.8</v>
      </c>
      <c r="L15" s="76">
        <v>1.5</v>
      </c>
      <c r="M15" s="76">
        <v>1.2</v>
      </c>
      <c r="N15" s="42">
        <v>25.4</v>
      </c>
      <c r="O15" s="58"/>
    </row>
    <row r="16" spans="1:58" ht="39.950000000000003" customHeight="1">
      <c r="A16" s="45"/>
      <c r="B16" s="59"/>
      <c r="C16" s="72"/>
      <c r="D16" s="111" t="s">
        <v>142</v>
      </c>
      <c r="E16" s="111"/>
      <c r="F16" s="111"/>
      <c r="G16" s="111"/>
      <c r="H16" s="215" t="s">
        <v>75</v>
      </c>
      <c r="I16" s="216"/>
      <c r="J16" s="65">
        <v>125</v>
      </c>
      <c r="K16" s="65">
        <v>12.3</v>
      </c>
      <c r="L16" s="189">
        <v>24</v>
      </c>
      <c r="M16" s="189"/>
      <c r="N16" s="189">
        <v>10</v>
      </c>
      <c r="O16" s="190"/>
    </row>
    <row r="17" spans="1:15" ht="39.950000000000003" customHeight="1">
      <c r="A17" s="45"/>
      <c r="B17" s="54" t="s">
        <v>32</v>
      </c>
      <c r="C17" s="37"/>
      <c r="D17" s="200"/>
      <c r="E17" s="200"/>
      <c r="F17" s="200"/>
      <c r="G17" s="200"/>
      <c r="H17" s="217"/>
      <c r="I17" s="218"/>
      <c r="J17" s="75"/>
      <c r="K17" s="75"/>
      <c r="L17" s="201"/>
      <c r="M17" s="201"/>
      <c r="N17" s="202"/>
      <c r="O17" s="203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219"/>
      <c r="I18" s="220"/>
      <c r="J18" s="196"/>
      <c r="K18" s="196"/>
      <c r="L18" s="197"/>
      <c r="M18" s="197"/>
      <c r="N18" s="198"/>
      <c r="O18" s="199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221">
        <v>89.87</v>
      </c>
      <c r="I19" s="222"/>
      <c r="J19" s="91">
        <f>SUM(J11:J18)</f>
        <v>880.15000000000009</v>
      </c>
      <c r="K19" s="91">
        <f>SUM(K10:K18)</f>
        <v>46.14</v>
      </c>
      <c r="L19" s="92">
        <f>SUM(L10:M18)</f>
        <v>74.150000000000006</v>
      </c>
      <c r="M19" s="92"/>
      <c r="N19" s="92">
        <f>SUM(N10:O18)</f>
        <v>71.150000000000006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209"/>
      <c r="D21" s="208" t="s">
        <v>141</v>
      </c>
      <c r="E21" s="207"/>
      <c r="F21" s="207"/>
      <c r="G21" s="206"/>
      <c r="H21" s="217" t="s">
        <v>75</v>
      </c>
      <c r="I21" s="218"/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5"/>
      <c r="B22" s="107" t="s">
        <v>38</v>
      </c>
      <c r="C22" s="108" t="s">
        <v>140</v>
      </c>
      <c r="D22" s="47" t="s">
        <v>139</v>
      </c>
      <c r="E22" s="48"/>
      <c r="F22" s="48"/>
      <c r="G22" s="55"/>
      <c r="H22" s="211" t="s">
        <v>138</v>
      </c>
      <c r="I22" s="212"/>
      <c r="J22" s="41">
        <v>149.1</v>
      </c>
      <c r="K22" s="41">
        <v>7.5</v>
      </c>
      <c r="L22" s="42">
        <v>8.3000000000000007</v>
      </c>
      <c r="M22" s="42"/>
      <c r="N22" s="42">
        <v>10.5</v>
      </c>
      <c r="O22" s="58"/>
    </row>
    <row r="23" spans="1:15" ht="39.950000000000003" customHeight="1">
      <c r="A23" s="45"/>
      <c r="B23" s="54" t="s">
        <v>42</v>
      </c>
      <c r="C23" s="108" t="s">
        <v>137</v>
      </c>
      <c r="D23" s="47" t="s">
        <v>136</v>
      </c>
      <c r="E23" s="48"/>
      <c r="F23" s="48"/>
      <c r="G23" s="55"/>
      <c r="H23" s="211" t="s">
        <v>75</v>
      </c>
      <c r="I23" s="212"/>
      <c r="J23" s="41">
        <v>342.1</v>
      </c>
      <c r="K23" s="41">
        <v>11.2</v>
      </c>
      <c r="L23" s="42">
        <v>9.5</v>
      </c>
      <c r="M23" s="42"/>
      <c r="N23" s="42">
        <v>3.1</v>
      </c>
      <c r="O23" s="58"/>
    </row>
    <row r="24" spans="1:15" ht="39.950000000000003" customHeight="1">
      <c r="A24" s="45"/>
      <c r="B24" s="54" t="s">
        <v>25</v>
      </c>
      <c r="C24" s="108" t="s">
        <v>135</v>
      </c>
      <c r="D24" s="117" t="s">
        <v>134</v>
      </c>
      <c r="E24" s="118"/>
      <c r="F24" s="118"/>
      <c r="G24" s="119"/>
      <c r="H24" s="211" t="s">
        <v>48</v>
      </c>
      <c r="I24" s="212"/>
      <c r="J24" s="65">
        <v>202.3</v>
      </c>
      <c r="K24" s="41">
        <v>1.9</v>
      </c>
      <c r="L24" s="109"/>
      <c r="M24" s="109">
        <v>2.6</v>
      </c>
      <c r="N24" s="42">
        <v>18.600000000000001</v>
      </c>
      <c r="O24" s="58"/>
    </row>
    <row r="25" spans="1:15" ht="39.950000000000003" customHeight="1">
      <c r="A25" s="45"/>
      <c r="B25" s="110" t="s">
        <v>26</v>
      </c>
      <c r="C25" s="108"/>
      <c r="D25" s="117" t="s">
        <v>133</v>
      </c>
      <c r="E25" s="118"/>
      <c r="F25" s="118"/>
      <c r="G25" s="119"/>
      <c r="H25" s="211" t="s">
        <v>28</v>
      </c>
      <c r="I25" s="212"/>
      <c r="J25" s="41">
        <v>192</v>
      </c>
      <c r="K25" s="41">
        <v>0</v>
      </c>
      <c r="L25" s="42">
        <v>0</v>
      </c>
      <c r="M25" s="42"/>
      <c r="N25" s="42">
        <v>23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211"/>
      <c r="I26" s="212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99</v>
      </c>
      <c r="E27" s="118"/>
      <c r="F27" s="119"/>
      <c r="G27" s="115"/>
      <c r="H27" s="211" t="s">
        <v>128</v>
      </c>
      <c r="I27" s="212"/>
      <c r="J27" s="41">
        <v>114</v>
      </c>
      <c r="K27" s="41">
        <v>3.8</v>
      </c>
      <c r="L27" s="76"/>
      <c r="M27" s="76">
        <v>0.6</v>
      </c>
      <c r="N27" s="76">
        <v>24</v>
      </c>
      <c r="O27" s="116"/>
    </row>
    <row r="28" spans="1:15" ht="39.950000000000003" customHeight="1">
      <c r="A28" s="120"/>
      <c r="B28" s="121" t="s">
        <v>88</v>
      </c>
      <c r="C28" s="122"/>
      <c r="D28" s="123"/>
      <c r="E28" s="124"/>
      <c r="F28" s="124"/>
      <c r="G28" s="125"/>
      <c r="H28" s="213"/>
      <c r="I28" s="214"/>
      <c r="J28" s="41"/>
      <c r="K28" s="41"/>
      <c r="L28" s="43"/>
      <c r="M28" s="180"/>
      <c r="N28" s="43"/>
      <c r="O28" s="44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223">
        <v>100</v>
      </c>
      <c r="I29" s="224"/>
      <c r="J29" s="133">
        <f>SUM(J21:J28)</f>
        <v>1084.5</v>
      </c>
      <c r="K29" s="133">
        <f>SUM(K21:K28)</f>
        <v>25.4</v>
      </c>
      <c r="L29" s="134">
        <f>SUM(L21:M28)</f>
        <v>21.000000000000004</v>
      </c>
      <c r="M29" s="134"/>
      <c r="N29" s="134">
        <f>SUM(N21:O28)</f>
        <v>80.2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225">
        <f>H19+H29+I32</f>
        <v>189.87</v>
      </c>
      <c r="I33" s="226"/>
      <c r="J33" s="164">
        <f>J19+J29</f>
        <v>1964.65</v>
      </c>
      <c r="K33" s="164">
        <f>SUM(K19+K29)</f>
        <v>71.539999999999992</v>
      </c>
      <c r="L33" s="165">
        <f>L19+L29</f>
        <v>95.15</v>
      </c>
      <c r="M33" s="166"/>
      <c r="N33" s="167">
        <f>N19+N29</f>
        <v>151.35000000000002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96">
    <mergeCell ref="E41:G41"/>
    <mergeCell ref="A37:B37"/>
    <mergeCell ref="C37:F37"/>
    <mergeCell ref="H37:J37"/>
    <mergeCell ref="A39:B39"/>
    <mergeCell ref="C39:F39"/>
    <mergeCell ref="H39:J39"/>
    <mergeCell ref="D33:F33"/>
    <mergeCell ref="H33:I33"/>
    <mergeCell ref="L33:M33"/>
    <mergeCell ref="N33:O33"/>
    <mergeCell ref="A35:B35"/>
    <mergeCell ref="H35:J35"/>
    <mergeCell ref="D31:G31"/>
    <mergeCell ref="L31:M31"/>
    <mergeCell ref="N31:O31"/>
    <mergeCell ref="D32:G32"/>
    <mergeCell ref="L32:M32"/>
    <mergeCell ref="N32:O32"/>
    <mergeCell ref="D29:G29"/>
    <mergeCell ref="H29:I29"/>
    <mergeCell ref="L29:M29"/>
    <mergeCell ref="N29:O29"/>
    <mergeCell ref="A30:G30"/>
    <mergeCell ref="N30:O30"/>
    <mergeCell ref="D27:F27"/>
    <mergeCell ref="H27:I27"/>
    <mergeCell ref="D28:G28"/>
    <mergeCell ref="H28:I28"/>
    <mergeCell ref="L28:M28"/>
    <mergeCell ref="N28:O28"/>
    <mergeCell ref="D25:G25"/>
    <mergeCell ref="H25:I25"/>
    <mergeCell ref="L25:M25"/>
    <mergeCell ref="N25:O25"/>
    <mergeCell ref="D26:F26"/>
    <mergeCell ref="H26:I26"/>
    <mergeCell ref="H23:I23"/>
    <mergeCell ref="L23:M23"/>
    <mergeCell ref="N23:O23"/>
    <mergeCell ref="D24:G24"/>
    <mergeCell ref="H24:I24"/>
    <mergeCell ref="N24:O24"/>
    <mergeCell ref="A20:O20"/>
    <mergeCell ref="A21:A28"/>
    <mergeCell ref="D21:G21"/>
    <mergeCell ref="H21:I21"/>
    <mergeCell ref="N21:O21"/>
    <mergeCell ref="D22:G22"/>
    <mergeCell ref="H22:I22"/>
    <mergeCell ref="L22:M22"/>
    <mergeCell ref="N22:O22"/>
    <mergeCell ref="D23:G23"/>
    <mergeCell ref="D18:G18"/>
    <mergeCell ref="H18:I18"/>
    <mergeCell ref="N18:O18"/>
    <mergeCell ref="D19:G19"/>
    <mergeCell ref="H19:I19"/>
    <mergeCell ref="L19:M19"/>
    <mergeCell ref="N19:O19"/>
    <mergeCell ref="D16:G16"/>
    <mergeCell ref="H16:I16"/>
    <mergeCell ref="L16:M16"/>
    <mergeCell ref="N16:O16"/>
    <mergeCell ref="D17:G17"/>
    <mergeCell ref="H17:I17"/>
    <mergeCell ref="N17:O17"/>
    <mergeCell ref="D14:G14"/>
    <mergeCell ref="H14:I14"/>
    <mergeCell ref="N14:O14"/>
    <mergeCell ref="D15:F15"/>
    <mergeCell ref="H15:I15"/>
    <mergeCell ref="N15:O15"/>
    <mergeCell ref="H12:I12"/>
    <mergeCell ref="L12:M12"/>
    <mergeCell ref="N12:O12"/>
    <mergeCell ref="D13:G13"/>
    <mergeCell ref="H13:I13"/>
    <mergeCell ref="L13:M13"/>
    <mergeCell ref="N13:O13"/>
    <mergeCell ref="D9:G9"/>
    <mergeCell ref="H9:I9"/>
    <mergeCell ref="L9:M9"/>
    <mergeCell ref="N9:O9"/>
    <mergeCell ref="A10:O10"/>
    <mergeCell ref="A11:A18"/>
    <mergeCell ref="D11:G11"/>
    <mergeCell ref="H11:I11"/>
    <mergeCell ref="N11:O11"/>
    <mergeCell ref="D12:G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J25" sqref="J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46"/>
      <c r="D11" s="47" t="s">
        <v>17</v>
      </c>
      <c r="E11" s="48"/>
      <c r="F11" s="48"/>
      <c r="G11" s="49"/>
      <c r="H11" s="40" t="s">
        <v>18</v>
      </c>
      <c r="I11" s="41">
        <v>12.78</v>
      </c>
      <c r="J11" s="175">
        <v>112</v>
      </c>
      <c r="K11" s="175">
        <v>1.3</v>
      </c>
      <c r="L11" s="176"/>
      <c r="M11" s="177">
        <v>5.8</v>
      </c>
      <c r="N11" s="178">
        <v>2.2999999999999998</v>
      </c>
      <c r="O11" s="179"/>
    </row>
    <row r="12" spans="1:58" ht="39.950000000000003" customHeight="1">
      <c r="A12" s="45"/>
      <c r="B12" s="37"/>
      <c r="C12" s="46"/>
      <c r="D12" s="47"/>
      <c r="E12" s="48"/>
      <c r="F12" s="48"/>
      <c r="G12" s="49"/>
      <c r="H12" s="40"/>
      <c r="I12" s="41"/>
      <c r="J12" s="41"/>
      <c r="K12" s="41"/>
      <c r="L12" s="43"/>
      <c r="M12" s="180"/>
      <c r="N12" s="43"/>
      <c r="O12" s="44"/>
    </row>
    <row r="13" spans="1:58" ht="49.5" customHeight="1">
      <c r="A13" s="45"/>
      <c r="B13" s="54" t="s">
        <v>21</v>
      </c>
      <c r="C13" s="38" t="s">
        <v>22</v>
      </c>
      <c r="D13" s="47" t="s">
        <v>23</v>
      </c>
      <c r="E13" s="48"/>
      <c r="F13" s="48"/>
      <c r="G13" s="55"/>
      <c r="H13" s="40" t="s">
        <v>24</v>
      </c>
      <c r="I13" s="41">
        <v>23.52</v>
      </c>
      <c r="J13" s="56">
        <v>331.2</v>
      </c>
      <c r="K13" s="41">
        <v>7.8</v>
      </c>
      <c r="L13" s="57">
        <v>14.59</v>
      </c>
      <c r="M13" s="57"/>
      <c r="N13" s="42">
        <v>43.2</v>
      </c>
      <c r="O13" s="58"/>
    </row>
    <row r="14" spans="1:58" ht="39.950000000000003" customHeight="1">
      <c r="A14" s="45"/>
      <c r="B14" s="54" t="s">
        <v>25</v>
      </c>
      <c r="C14" s="38"/>
      <c r="D14" s="47"/>
      <c r="E14" s="48"/>
      <c r="F14" s="48"/>
      <c r="G14" s="55"/>
      <c r="H14" s="40"/>
      <c r="I14" s="41"/>
      <c r="J14" s="56"/>
      <c r="K14" s="41"/>
      <c r="L14" s="57"/>
      <c r="M14" s="57"/>
      <c r="N14" s="42"/>
      <c r="O14" s="58"/>
    </row>
    <row r="15" spans="1:58" ht="39.950000000000003" customHeight="1">
      <c r="A15" s="45"/>
      <c r="B15" s="59" t="s">
        <v>26</v>
      </c>
      <c r="C15" s="60">
        <v>642.96</v>
      </c>
      <c r="D15" s="61" t="s">
        <v>27</v>
      </c>
      <c r="E15" s="62"/>
      <c r="F15" s="62"/>
      <c r="G15" s="63"/>
      <c r="H15" s="64" t="s">
        <v>28</v>
      </c>
      <c r="I15" s="65">
        <v>16.32</v>
      </c>
      <c r="J15" s="52">
        <v>106.95</v>
      </c>
      <c r="K15" s="52">
        <v>2.84</v>
      </c>
      <c r="L15" s="53"/>
      <c r="M15" s="53">
        <v>2.2000000000000002</v>
      </c>
      <c r="N15" s="66">
        <v>19.350000000000001</v>
      </c>
      <c r="O15" s="67"/>
    </row>
    <row r="16" spans="1:58" ht="39.950000000000003" customHeight="1">
      <c r="A16" s="45"/>
      <c r="B16" s="68"/>
      <c r="C16" s="69"/>
      <c r="D16" s="123" t="s">
        <v>64</v>
      </c>
      <c r="E16" s="124"/>
      <c r="F16" s="124"/>
      <c r="G16" s="70"/>
      <c r="H16" s="50" t="s">
        <v>20</v>
      </c>
      <c r="I16" s="51">
        <v>28.5</v>
      </c>
      <c r="J16" s="52">
        <v>112</v>
      </c>
      <c r="K16" s="52">
        <v>12</v>
      </c>
      <c r="L16" s="53"/>
      <c r="M16" s="53">
        <v>23</v>
      </c>
      <c r="N16" s="53">
        <v>4.5</v>
      </c>
      <c r="O16" s="71"/>
    </row>
    <row r="17" spans="1:15" ht="39.950000000000003" customHeight="1">
      <c r="A17" s="45"/>
      <c r="B17" s="59" t="s">
        <v>29</v>
      </c>
      <c r="C17" s="181"/>
      <c r="D17" s="111" t="s">
        <v>30</v>
      </c>
      <c r="E17" s="111"/>
      <c r="F17" s="111"/>
      <c r="G17" s="111"/>
      <c r="H17" s="40" t="s">
        <v>65</v>
      </c>
      <c r="I17" s="41">
        <v>3.88</v>
      </c>
      <c r="J17" s="41">
        <v>69</v>
      </c>
      <c r="K17" s="41">
        <v>12.3</v>
      </c>
      <c r="L17" s="76">
        <v>11.5</v>
      </c>
      <c r="M17" s="76">
        <v>1.9</v>
      </c>
      <c r="N17" s="42">
        <v>7.4</v>
      </c>
      <c r="O17" s="58"/>
    </row>
    <row r="18" spans="1:15" ht="39.950000000000003" customHeight="1" thickBot="1">
      <c r="A18" s="77"/>
      <c r="B18" s="78" t="s">
        <v>32</v>
      </c>
      <c r="C18" s="182"/>
      <c r="D18" s="183"/>
      <c r="E18" s="184"/>
      <c r="F18" s="184"/>
      <c r="G18" s="185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5"/>
      <c r="B22" s="107" t="s">
        <v>38</v>
      </c>
      <c r="C22" s="108" t="s">
        <v>39</v>
      </c>
      <c r="D22" s="39" t="s">
        <v>40</v>
      </c>
      <c r="E22" s="39"/>
      <c r="F22" s="39"/>
      <c r="G22" s="39"/>
      <c r="H22" s="40" t="s">
        <v>41</v>
      </c>
      <c r="I22" s="56">
        <v>26.73</v>
      </c>
      <c r="J22" s="41">
        <v>515</v>
      </c>
      <c r="K22" s="41">
        <v>28</v>
      </c>
      <c r="L22" s="42">
        <v>17.75</v>
      </c>
      <c r="M22" s="42"/>
      <c r="N22" s="42">
        <v>63.25</v>
      </c>
      <c r="O22" s="58"/>
    </row>
    <row r="23" spans="1:15" ht="39.950000000000003" customHeight="1">
      <c r="A23" s="45"/>
      <c r="B23" s="54" t="s">
        <v>42</v>
      </c>
      <c r="C23" s="108" t="s">
        <v>43</v>
      </c>
      <c r="D23" s="39" t="s">
        <v>44</v>
      </c>
      <c r="E23" s="39"/>
      <c r="F23" s="39"/>
      <c r="G23" s="39"/>
      <c r="H23" s="40" t="s">
        <v>45</v>
      </c>
      <c r="I23" s="56">
        <v>41.54</v>
      </c>
      <c r="J23" s="41">
        <v>387.6</v>
      </c>
      <c r="K23" s="41">
        <v>20.55</v>
      </c>
      <c r="L23" s="42">
        <v>24.4</v>
      </c>
      <c r="M23" s="42"/>
      <c r="N23" s="42">
        <v>20.7</v>
      </c>
      <c r="O23" s="58"/>
    </row>
    <row r="24" spans="1:15" ht="39.950000000000003" customHeight="1">
      <c r="A24" s="45"/>
      <c r="B24" s="54" t="s">
        <v>25</v>
      </c>
      <c r="C24" s="108" t="s">
        <v>46</v>
      </c>
      <c r="D24" s="47" t="s">
        <v>47</v>
      </c>
      <c r="E24" s="48"/>
      <c r="F24" s="48"/>
      <c r="G24" s="55"/>
      <c r="H24" s="40" t="s">
        <v>28</v>
      </c>
      <c r="I24" s="41">
        <v>14.67</v>
      </c>
      <c r="J24" s="65">
        <v>254.5</v>
      </c>
      <c r="K24" s="41">
        <v>12.6</v>
      </c>
      <c r="L24" s="109"/>
      <c r="M24" s="109">
        <v>16.2</v>
      </c>
      <c r="N24" s="43">
        <v>61.88</v>
      </c>
      <c r="O24" s="44"/>
    </row>
    <row r="25" spans="1:15" ht="39.950000000000003" customHeight="1">
      <c r="A25" s="45"/>
      <c r="B25" s="110" t="s">
        <v>26</v>
      </c>
      <c r="C25" s="108" t="s">
        <v>49</v>
      </c>
      <c r="D25" s="111" t="s">
        <v>50</v>
      </c>
      <c r="E25" s="111"/>
      <c r="F25" s="111"/>
      <c r="G25" s="111"/>
      <c r="H25" s="40" t="s">
        <v>28</v>
      </c>
      <c r="I25" s="56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52</v>
      </c>
      <c r="E27" s="118"/>
      <c r="F27" s="119"/>
      <c r="G27" s="115"/>
      <c r="H27" s="40" t="s">
        <v>53</v>
      </c>
      <c r="I27" s="56">
        <v>2.84</v>
      </c>
      <c r="J27" s="41">
        <v>114</v>
      </c>
      <c r="K27" s="41">
        <v>3.5</v>
      </c>
      <c r="L27" s="76"/>
      <c r="M27" s="76">
        <v>0.6</v>
      </c>
      <c r="N27" s="76">
        <v>24</v>
      </c>
      <c r="O27" s="116"/>
    </row>
    <row r="28" spans="1:15" ht="39.950000000000003" customHeight="1">
      <c r="A28" s="120"/>
      <c r="B28" s="121" t="s">
        <v>54</v>
      </c>
      <c r="C28" s="122"/>
      <c r="D28" s="123"/>
      <c r="E28" s="124"/>
      <c r="F28" s="124"/>
      <c r="G28" s="125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100</v>
      </c>
      <c r="J29" s="133">
        <f>SUM(J21:J28)</f>
        <v>1442.1</v>
      </c>
      <c r="K29" s="133">
        <f>SUM(K21:K28)</f>
        <v>65.849999999999994</v>
      </c>
      <c r="L29" s="134">
        <f>SUM(L21:M28)</f>
        <v>59.949999999999996</v>
      </c>
      <c r="M29" s="134"/>
      <c r="N29" s="134">
        <f>SUM(N21:O28)</f>
        <v>197.83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185</v>
      </c>
      <c r="J33" s="164">
        <f>J19+J29</f>
        <v>2173.25</v>
      </c>
      <c r="K33" s="164">
        <f>SUM(K19+K29)</f>
        <v>102.08999999999999</v>
      </c>
      <c r="L33" s="165">
        <f>L19+L29</f>
        <v>118.94</v>
      </c>
      <c r="M33" s="166"/>
      <c r="N33" s="167">
        <f>N19+N29</f>
        <v>274.58000000000004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70" t="s">
        <v>61</v>
      </c>
      <c r="B42" s="170"/>
      <c r="C42" s="172" t="s">
        <v>57</v>
      </c>
      <c r="D42" s="172"/>
      <c r="E42" s="172"/>
      <c r="F42" s="172"/>
      <c r="G42" s="169"/>
      <c r="H42" s="172" t="s">
        <v>62</v>
      </c>
      <c r="I42" s="172"/>
      <c r="J42" s="172"/>
      <c r="K42" s="11"/>
      <c r="L42" s="173"/>
      <c r="M42" s="11"/>
      <c r="N42" s="11"/>
      <c r="O42" s="11"/>
      <c r="P42" s="11"/>
      <c r="Q42" s="11"/>
    </row>
    <row r="43" spans="1:17" ht="29.45" customHeight="1">
      <c r="A43" s="169"/>
      <c r="B43" s="169"/>
      <c r="C43" s="169"/>
      <c r="D43" s="169"/>
      <c r="E43" s="169"/>
      <c r="F43" s="174"/>
      <c r="G43" s="169"/>
      <c r="H43" s="169"/>
      <c r="I43" s="169"/>
      <c r="J43" s="169"/>
      <c r="K43" s="11"/>
      <c r="L43" s="173"/>
      <c r="M43" s="11"/>
      <c r="N43" s="11"/>
      <c r="O43" s="11"/>
      <c r="P43" s="11"/>
      <c r="Q43" s="11"/>
    </row>
    <row r="44" spans="1:17" ht="12.95" customHeight="1">
      <c r="A44" s="169"/>
      <c r="B44" s="169"/>
      <c r="C44" s="169"/>
      <c r="D44" s="169"/>
      <c r="E44" s="172"/>
      <c r="F44" s="172"/>
      <c r="G44" s="172"/>
      <c r="H44" s="169"/>
      <c r="I44" s="169"/>
      <c r="J44" s="169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5" zoomScale="75" zoomScaleNormal="75" zoomScaleSheetLayoutView="75" workbookViewId="0">
      <selection activeCell="I11" sqref="I11:I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49.5" customHeight="1">
      <c r="A12" s="45"/>
      <c r="B12" s="37"/>
      <c r="C12" s="38" t="s">
        <v>67</v>
      </c>
      <c r="D12" s="39" t="s">
        <v>68</v>
      </c>
      <c r="E12" s="39"/>
      <c r="F12" s="39"/>
      <c r="G12" s="39"/>
      <c r="H12" s="40" t="s">
        <v>69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39.950000000000003" customHeight="1">
      <c r="A13" s="45"/>
      <c r="B13" s="54" t="s">
        <v>21</v>
      </c>
      <c r="C13" s="38" t="s">
        <v>70</v>
      </c>
      <c r="D13" s="47" t="s">
        <v>71</v>
      </c>
      <c r="E13" s="48"/>
      <c r="F13" s="48"/>
      <c r="G13" s="55"/>
      <c r="H13" s="40" t="s">
        <v>72</v>
      </c>
      <c r="I13" s="41">
        <v>47.26</v>
      </c>
      <c r="J13" s="56">
        <v>462</v>
      </c>
      <c r="K13" s="41">
        <v>27.8</v>
      </c>
      <c r="L13" s="57">
        <v>20.85</v>
      </c>
      <c r="M13" s="57"/>
      <c r="N13" s="42">
        <v>40.049999999999997</v>
      </c>
      <c r="O13" s="58"/>
    </row>
    <row r="14" spans="1:58" ht="39.950000000000003" customHeight="1">
      <c r="A14" s="45"/>
      <c r="B14" s="54" t="s">
        <v>25</v>
      </c>
      <c r="C14" s="38"/>
      <c r="D14" s="47"/>
      <c r="E14" s="48"/>
      <c r="F14" s="48"/>
      <c r="G14" s="55"/>
      <c r="H14" s="40"/>
      <c r="I14" s="41"/>
      <c r="J14" s="56"/>
      <c r="K14" s="41"/>
      <c r="L14" s="57"/>
      <c r="M14" s="57"/>
      <c r="N14" s="42"/>
      <c r="O14" s="58"/>
    </row>
    <row r="15" spans="1:58" ht="39.950000000000003" customHeight="1">
      <c r="A15" s="45"/>
      <c r="B15" s="59" t="s">
        <v>26</v>
      </c>
      <c r="C15" s="108" t="s">
        <v>49</v>
      </c>
      <c r="D15" s="111" t="s">
        <v>50</v>
      </c>
      <c r="E15" s="111"/>
      <c r="F15" s="111"/>
      <c r="G15" s="111"/>
      <c r="H15" s="40" t="s">
        <v>28</v>
      </c>
      <c r="I15" s="56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8"/>
    </row>
    <row r="16" spans="1:58" ht="39.950000000000003" customHeight="1">
      <c r="A16" s="45"/>
      <c r="B16" s="110" t="s">
        <v>51</v>
      </c>
      <c r="C16" s="69"/>
      <c r="D16" s="123" t="s">
        <v>73</v>
      </c>
      <c r="E16" s="124"/>
      <c r="F16" s="124"/>
      <c r="G16" s="70"/>
      <c r="H16" s="50" t="s">
        <v>20</v>
      </c>
      <c r="I16" s="51">
        <v>24.55</v>
      </c>
      <c r="J16" s="52">
        <v>75</v>
      </c>
      <c r="K16" s="52">
        <v>1.2</v>
      </c>
      <c r="L16" s="53"/>
      <c r="M16" s="53">
        <v>0</v>
      </c>
      <c r="N16" s="53">
        <v>2.2999999999999998</v>
      </c>
      <c r="O16" s="71"/>
    </row>
    <row r="17" spans="1:15" ht="39.950000000000003" customHeight="1">
      <c r="A17" s="45"/>
      <c r="B17" s="59"/>
      <c r="C17" s="72"/>
      <c r="D17" s="111"/>
      <c r="E17" s="111"/>
      <c r="F17" s="111"/>
      <c r="G17" s="111"/>
      <c r="H17" s="74"/>
      <c r="I17" s="75"/>
      <c r="J17" s="65"/>
      <c r="K17" s="65"/>
      <c r="L17" s="189"/>
      <c r="M17" s="189"/>
      <c r="N17" s="189"/>
      <c r="O17" s="190"/>
    </row>
    <row r="18" spans="1:15" ht="39.75" customHeight="1" thickBot="1">
      <c r="A18" s="77"/>
      <c r="B18" s="78" t="s">
        <v>32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29.25" hidden="1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854.1</v>
      </c>
      <c r="K19" s="91">
        <f>SUM(K10:K18)</f>
        <v>37.300000000000004</v>
      </c>
      <c r="L19" s="92">
        <f>SUM(L10:M18)</f>
        <v>56.65</v>
      </c>
      <c r="M19" s="92"/>
      <c r="N19" s="92">
        <f>SUM(N10:O18)</f>
        <v>66.45</v>
      </c>
      <c r="O19" s="93"/>
    </row>
    <row r="20" spans="1:15" ht="33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3"/>
    </row>
    <row r="21" spans="1:15" ht="58.5" customHeight="1">
      <c r="A21" s="36" t="s">
        <v>34</v>
      </c>
      <c r="B21" s="97" t="s">
        <v>35</v>
      </c>
      <c r="C21" s="108"/>
      <c r="D21" s="39" t="s">
        <v>74</v>
      </c>
      <c r="E21" s="39"/>
      <c r="F21" s="39"/>
      <c r="G21" s="39"/>
      <c r="H21" s="40" t="s">
        <v>75</v>
      </c>
      <c r="I21" s="56">
        <v>14.79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8"/>
    </row>
    <row r="22" spans="1:15" ht="39.950000000000003" customHeight="1">
      <c r="A22" s="45"/>
      <c r="B22" s="107" t="s">
        <v>38</v>
      </c>
      <c r="C22" s="108" t="s">
        <v>76</v>
      </c>
      <c r="D22" s="39" t="s">
        <v>77</v>
      </c>
      <c r="E22" s="39"/>
      <c r="F22" s="39"/>
      <c r="G22" s="39"/>
      <c r="H22" s="40" t="s">
        <v>78</v>
      </c>
      <c r="I22" s="56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8"/>
    </row>
    <row r="23" spans="1:15" ht="39.950000000000003" customHeight="1">
      <c r="A23" s="45"/>
      <c r="B23" s="54" t="s">
        <v>42</v>
      </c>
      <c r="C23" s="108" t="s">
        <v>79</v>
      </c>
      <c r="D23" s="39" t="s">
        <v>80</v>
      </c>
      <c r="E23" s="39"/>
      <c r="F23" s="39"/>
      <c r="G23" s="39"/>
      <c r="H23" s="40" t="s">
        <v>81</v>
      </c>
      <c r="I23" s="56">
        <v>48.21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8"/>
    </row>
    <row r="24" spans="1:15" ht="39.950000000000003" customHeight="1">
      <c r="A24" s="45"/>
      <c r="B24" s="54" t="s">
        <v>25</v>
      </c>
      <c r="C24" s="108" t="s">
        <v>82</v>
      </c>
      <c r="D24" s="47" t="s">
        <v>83</v>
      </c>
      <c r="E24" s="48"/>
      <c r="F24" s="48"/>
      <c r="G24" s="55"/>
      <c r="H24" s="40" t="s">
        <v>48</v>
      </c>
      <c r="I24" s="41">
        <v>12.62</v>
      </c>
      <c r="J24" s="65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26</v>
      </c>
      <c r="C25" s="108" t="s">
        <v>84</v>
      </c>
      <c r="D25" s="47" t="s">
        <v>85</v>
      </c>
      <c r="E25" s="48"/>
      <c r="F25" s="48"/>
      <c r="G25" s="55"/>
      <c r="H25" s="40" t="s">
        <v>28</v>
      </c>
      <c r="I25" s="56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86</v>
      </c>
      <c r="E27" s="118"/>
      <c r="F27" s="119"/>
      <c r="G27" s="115"/>
      <c r="H27" s="40" t="s">
        <v>87</v>
      </c>
      <c r="I27" s="56">
        <v>2.1</v>
      </c>
      <c r="J27" s="41">
        <v>112</v>
      </c>
      <c r="K27" s="41">
        <v>12</v>
      </c>
      <c r="L27" s="76"/>
      <c r="M27" s="76">
        <v>1.2</v>
      </c>
      <c r="N27" s="76">
        <v>23.6</v>
      </c>
      <c r="O27" s="116"/>
    </row>
    <row r="28" spans="1:15" ht="37.5" customHeight="1" thickBot="1">
      <c r="A28" s="120"/>
      <c r="B28" s="121" t="s">
        <v>88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9.75" hidden="1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I21+I22+I23+I24+I25+I26+I27+I28</f>
        <v>100.00000000000001</v>
      </c>
      <c r="J29" s="133">
        <f>SUM(J21:J28)</f>
        <v>1322</v>
      </c>
      <c r="K29" s="133">
        <f>SUM(K21:K28)</f>
        <v>55.949999999999996</v>
      </c>
      <c r="L29" s="134">
        <f>SUM(L21:M28)</f>
        <v>31.03</v>
      </c>
      <c r="M29" s="134"/>
      <c r="N29" s="134">
        <f>SUM(N21:O28)</f>
        <v>598.88000000000011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950000000000003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19.5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189.87</v>
      </c>
      <c r="J33" s="164">
        <f>J19+J29</f>
        <v>2176.1</v>
      </c>
      <c r="K33" s="164">
        <f>SUM(K19+K29)</f>
        <v>93.25</v>
      </c>
      <c r="L33" s="165">
        <f>L19+L29</f>
        <v>87.68</v>
      </c>
      <c r="M33" s="166"/>
      <c r="N33" s="167">
        <f>N19+N29</f>
        <v>665.33000000000015</v>
      </c>
      <c r="O33" s="168"/>
      <c r="P33" s="11"/>
      <c r="Q33" s="11"/>
    </row>
    <row r="34" spans="1:17" ht="33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18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22.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18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21.75" customHeight="1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18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30.75" customHeight="1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15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49.5" customHeight="1">
      <c r="A12" s="45"/>
      <c r="B12" s="37"/>
      <c r="C12" s="38" t="s">
        <v>67</v>
      </c>
      <c r="D12" s="39" t="s">
        <v>68</v>
      </c>
      <c r="E12" s="39"/>
      <c r="F12" s="39"/>
      <c r="G12" s="39"/>
      <c r="H12" s="40" t="s">
        <v>69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39.950000000000003" customHeight="1">
      <c r="A13" s="45"/>
      <c r="B13" s="54" t="s">
        <v>21</v>
      </c>
      <c r="C13" s="38" t="s">
        <v>89</v>
      </c>
      <c r="D13" s="47" t="s">
        <v>90</v>
      </c>
      <c r="E13" s="48"/>
      <c r="F13" s="48"/>
      <c r="G13" s="55"/>
      <c r="H13" s="40" t="s">
        <v>91</v>
      </c>
      <c r="I13" s="41">
        <v>53.4</v>
      </c>
      <c r="J13" s="56">
        <v>462</v>
      </c>
      <c r="K13" s="41">
        <v>27.8</v>
      </c>
      <c r="L13" s="57">
        <v>20.85</v>
      </c>
      <c r="M13" s="57"/>
      <c r="N13" s="42">
        <v>40.049999999999997</v>
      </c>
      <c r="O13" s="58"/>
    </row>
    <row r="14" spans="1:58" ht="39.950000000000003" customHeight="1">
      <c r="A14" s="45"/>
      <c r="B14" s="54" t="s">
        <v>25</v>
      </c>
      <c r="C14" s="38"/>
      <c r="D14" s="47"/>
      <c r="E14" s="48"/>
      <c r="F14" s="48"/>
      <c r="G14" s="55"/>
      <c r="H14" s="40"/>
      <c r="I14" s="41"/>
      <c r="J14" s="56"/>
      <c r="K14" s="41"/>
      <c r="L14" s="57"/>
      <c r="M14" s="57"/>
      <c r="N14" s="42"/>
      <c r="O14" s="58"/>
    </row>
    <row r="15" spans="1:58" ht="39.950000000000003" customHeight="1">
      <c r="A15" s="45"/>
      <c r="B15" s="59" t="s">
        <v>26</v>
      </c>
      <c r="C15" s="108" t="s">
        <v>49</v>
      </c>
      <c r="D15" s="111" t="s">
        <v>50</v>
      </c>
      <c r="E15" s="111"/>
      <c r="F15" s="111"/>
      <c r="G15" s="111"/>
      <c r="H15" s="40" t="s">
        <v>28</v>
      </c>
      <c r="I15" s="56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8"/>
    </row>
    <row r="16" spans="1:58" ht="39.950000000000003" customHeight="1">
      <c r="A16" s="45"/>
      <c r="B16" s="68"/>
      <c r="C16" s="69"/>
      <c r="D16" s="123"/>
      <c r="E16" s="124"/>
      <c r="F16" s="124"/>
      <c r="G16" s="70"/>
      <c r="H16" s="50"/>
      <c r="I16" s="51"/>
      <c r="J16" s="52"/>
      <c r="K16" s="52"/>
      <c r="L16" s="53"/>
      <c r="M16" s="53"/>
      <c r="N16" s="53"/>
      <c r="O16" s="71"/>
    </row>
    <row r="17" spans="1:15" ht="39.950000000000003" customHeight="1">
      <c r="A17" s="45"/>
      <c r="B17" s="59" t="s">
        <v>29</v>
      </c>
      <c r="C17" s="181"/>
      <c r="D17" s="111"/>
      <c r="E17" s="111"/>
      <c r="F17" s="111"/>
      <c r="G17" s="111"/>
      <c r="H17" s="40"/>
      <c r="I17" s="41"/>
      <c r="J17" s="41"/>
      <c r="K17" s="41"/>
      <c r="L17" s="76"/>
      <c r="M17" s="76"/>
      <c r="N17" s="42"/>
      <c r="O17" s="58"/>
    </row>
    <row r="18" spans="1:15" ht="39.950000000000003" customHeight="1" thickBot="1">
      <c r="A18" s="77"/>
      <c r="B18" s="78"/>
      <c r="C18" s="182"/>
      <c r="D18" s="183" t="s">
        <v>92</v>
      </c>
      <c r="E18" s="183"/>
      <c r="F18" s="183"/>
      <c r="G18" s="183"/>
      <c r="H18" s="186" t="s">
        <v>20</v>
      </c>
      <c r="I18" s="187">
        <v>11.18</v>
      </c>
      <c r="J18" s="83">
        <v>45</v>
      </c>
      <c r="K18" s="83">
        <v>32</v>
      </c>
      <c r="L18" s="84"/>
      <c r="M18" s="84">
        <v>0</v>
      </c>
      <c r="N18" s="85">
        <v>12</v>
      </c>
      <c r="O18" s="86"/>
    </row>
    <row r="19" spans="1:15" ht="29.25" hidden="1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824.1</v>
      </c>
      <c r="K19" s="91">
        <f>SUM(K10:K18)</f>
        <v>68.099999999999994</v>
      </c>
      <c r="L19" s="92">
        <f>SUM(L10:M18)</f>
        <v>56.65</v>
      </c>
      <c r="M19" s="92"/>
      <c r="N19" s="92">
        <f>SUM(N10:O18)</f>
        <v>76.150000000000006</v>
      </c>
      <c r="O19" s="93"/>
    </row>
    <row r="20" spans="1:15" ht="39.950000000000003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58.5" customHeight="1">
      <c r="A21" s="36" t="s">
        <v>34</v>
      </c>
      <c r="B21" s="97" t="s">
        <v>35</v>
      </c>
      <c r="C21" s="108"/>
      <c r="D21" s="39" t="s">
        <v>74</v>
      </c>
      <c r="E21" s="39"/>
      <c r="F21" s="39"/>
      <c r="G21" s="39"/>
      <c r="H21" s="40" t="s">
        <v>75</v>
      </c>
      <c r="I21" s="56">
        <v>14.79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8"/>
    </row>
    <row r="22" spans="1:15" ht="39.950000000000003" customHeight="1">
      <c r="A22" s="45"/>
      <c r="B22" s="107" t="s">
        <v>38</v>
      </c>
      <c r="C22" s="108" t="s">
        <v>76</v>
      </c>
      <c r="D22" s="39" t="s">
        <v>77</v>
      </c>
      <c r="E22" s="39"/>
      <c r="F22" s="39"/>
      <c r="G22" s="39"/>
      <c r="H22" s="40" t="s">
        <v>78</v>
      </c>
      <c r="I22" s="56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8"/>
    </row>
    <row r="23" spans="1:15" ht="39.950000000000003" customHeight="1">
      <c r="A23" s="45"/>
      <c r="B23" s="54" t="s">
        <v>42</v>
      </c>
      <c r="C23" s="108" t="s">
        <v>79</v>
      </c>
      <c r="D23" s="39" t="s">
        <v>80</v>
      </c>
      <c r="E23" s="39"/>
      <c r="F23" s="39"/>
      <c r="G23" s="39"/>
      <c r="H23" s="40" t="s">
        <v>81</v>
      </c>
      <c r="I23" s="56">
        <v>48.21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8"/>
    </row>
    <row r="24" spans="1:15" ht="39.950000000000003" customHeight="1">
      <c r="A24" s="45"/>
      <c r="B24" s="54" t="s">
        <v>25</v>
      </c>
      <c r="C24" s="108" t="s">
        <v>82</v>
      </c>
      <c r="D24" s="47" t="s">
        <v>83</v>
      </c>
      <c r="E24" s="48"/>
      <c r="F24" s="48"/>
      <c r="G24" s="55"/>
      <c r="H24" s="40" t="s">
        <v>28</v>
      </c>
      <c r="I24" s="41">
        <v>12.62</v>
      </c>
      <c r="J24" s="65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26</v>
      </c>
      <c r="C25" s="108" t="s">
        <v>84</v>
      </c>
      <c r="D25" s="47" t="s">
        <v>85</v>
      </c>
      <c r="E25" s="48"/>
      <c r="F25" s="48"/>
      <c r="G25" s="55"/>
      <c r="H25" s="40" t="s">
        <v>28</v>
      </c>
      <c r="I25" s="56">
        <v>6.54</v>
      </c>
      <c r="J25" s="41">
        <v>252</v>
      </c>
      <c r="K25" s="41">
        <v>2.4</v>
      </c>
      <c r="L25" s="42">
        <v>0</v>
      </c>
      <c r="M25" s="42"/>
      <c r="N25" s="42">
        <v>63.2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86</v>
      </c>
      <c r="E27" s="118"/>
      <c r="F27" s="119"/>
      <c r="G27" s="115"/>
      <c r="H27" s="40" t="s">
        <v>87</v>
      </c>
      <c r="I27" s="56">
        <v>2.1</v>
      </c>
      <c r="J27" s="41">
        <v>112</v>
      </c>
      <c r="K27" s="41">
        <v>12</v>
      </c>
      <c r="L27" s="76"/>
      <c r="M27" s="76">
        <v>1.2</v>
      </c>
      <c r="N27" s="76">
        <v>23.6</v>
      </c>
      <c r="O27" s="116"/>
    </row>
    <row r="28" spans="1:15" ht="37.5" customHeight="1" thickBot="1">
      <c r="A28" s="120"/>
      <c r="B28" s="121" t="s">
        <v>88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9.75" hidden="1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100.00000000000001</v>
      </c>
      <c r="J29" s="133">
        <f>SUM(J21:J28)</f>
        <v>1322</v>
      </c>
      <c r="K29" s="133">
        <f>SUM(K21:K28)</f>
        <v>55.949999999999996</v>
      </c>
      <c r="L29" s="134">
        <f>SUM(L21:M28)</f>
        <v>31.03</v>
      </c>
      <c r="M29" s="134"/>
      <c r="N29" s="134">
        <f>SUM(N21:O28)</f>
        <v>598.88000000000011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950000000000003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19.5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185</v>
      </c>
      <c r="J33" s="164">
        <f>J19+J29</f>
        <v>2146.1</v>
      </c>
      <c r="K33" s="164">
        <f>SUM(K19+K29)</f>
        <v>124.04999999999998</v>
      </c>
      <c r="L33" s="165">
        <f>L19+L29</f>
        <v>87.68</v>
      </c>
      <c r="M33" s="166"/>
      <c r="N33" s="167">
        <f>N19+N29</f>
        <v>675.03000000000009</v>
      </c>
      <c r="O33" s="168"/>
      <c r="P33" s="11"/>
      <c r="Q33" s="11"/>
    </row>
    <row r="34" spans="1:17" ht="33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18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22.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18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21.75" customHeight="1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18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30.75" customHeight="1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15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D17" sqref="D17: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46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39.950000000000003" customHeight="1">
      <c r="A12" s="45"/>
      <c r="B12" s="37"/>
      <c r="C12" s="38"/>
      <c r="D12" s="39"/>
      <c r="E12" s="39"/>
      <c r="F12" s="39"/>
      <c r="G12" s="39"/>
      <c r="H12" s="40"/>
      <c r="I12" s="41"/>
      <c r="J12" s="41"/>
      <c r="K12" s="41"/>
      <c r="L12" s="42"/>
      <c r="M12" s="42"/>
      <c r="N12" s="43"/>
      <c r="O12" s="44"/>
    </row>
    <row r="13" spans="1:58" ht="49.5" customHeight="1">
      <c r="A13" s="45"/>
      <c r="B13" s="54" t="s">
        <v>21</v>
      </c>
      <c r="C13" s="38"/>
      <c r="D13" s="47" t="s">
        <v>94</v>
      </c>
      <c r="E13" s="48"/>
      <c r="F13" s="48"/>
      <c r="G13" s="55"/>
      <c r="H13" s="40" t="s">
        <v>20</v>
      </c>
      <c r="I13" s="41">
        <v>45.26</v>
      </c>
      <c r="J13" s="56">
        <v>99.15</v>
      </c>
      <c r="K13" s="41">
        <v>0.1</v>
      </c>
      <c r="L13" s="57">
        <v>10.8</v>
      </c>
      <c r="M13" s="57"/>
      <c r="N13" s="42">
        <v>0.2</v>
      </c>
      <c r="O13" s="58"/>
    </row>
    <row r="14" spans="1:58" ht="39.950000000000003" customHeight="1">
      <c r="A14" s="45"/>
      <c r="B14" s="54" t="s">
        <v>25</v>
      </c>
      <c r="C14" s="38" t="s">
        <v>95</v>
      </c>
      <c r="D14" s="47" t="s">
        <v>96</v>
      </c>
      <c r="E14" s="48"/>
      <c r="F14" s="48"/>
      <c r="G14" s="55"/>
      <c r="H14" s="40" t="s">
        <v>48</v>
      </c>
      <c r="I14" s="41">
        <v>7.53</v>
      </c>
      <c r="J14" s="56">
        <v>213.8</v>
      </c>
      <c r="K14" s="41">
        <v>10.9</v>
      </c>
      <c r="L14" s="57">
        <v>18</v>
      </c>
      <c r="M14" s="57"/>
      <c r="N14" s="42">
        <v>2</v>
      </c>
      <c r="O14" s="58"/>
    </row>
    <row r="15" spans="1:58" ht="39.950000000000003" customHeight="1">
      <c r="A15" s="45"/>
      <c r="B15" s="59" t="s">
        <v>26</v>
      </c>
      <c r="C15" s="108" t="s">
        <v>97</v>
      </c>
      <c r="D15" s="47" t="s">
        <v>98</v>
      </c>
      <c r="E15" s="48"/>
      <c r="F15" s="48"/>
      <c r="G15" s="55"/>
      <c r="H15" s="40" t="s">
        <v>28</v>
      </c>
      <c r="I15" s="56">
        <v>6.11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8"/>
    </row>
    <row r="16" spans="1:58" ht="39.950000000000003" customHeight="1">
      <c r="A16" s="45"/>
      <c r="B16" s="68"/>
      <c r="C16" s="69"/>
      <c r="D16" s="123"/>
      <c r="E16" s="124"/>
      <c r="F16" s="124"/>
      <c r="G16" s="70"/>
      <c r="H16" s="50"/>
      <c r="I16" s="51"/>
      <c r="J16" s="52"/>
      <c r="K16" s="52"/>
      <c r="L16" s="53"/>
      <c r="M16" s="53"/>
      <c r="N16" s="53"/>
      <c r="O16" s="71"/>
    </row>
    <row r="17" spans="1:15" ht="39.950000000000003" customHeight="1">
      <c r="A17" s="45"/>
      <c r="B17" s="59" t="s">
        <v>29</v>
      </c>
      <c r="C17" s="181"/>
      <c r="D17" s="111" t="s">
        <v>99</v>
      </c>
      <c r="E17" s="111"/>
      <c r="F17" s="111"/>
      <c r="G17" s="111"/>
      <c r="H17" s="40" t="s">
        <v>100</v>
      </c>
      <c r="I17" s="41">
        <v>4.07</v>
      </c>
      <c r="J17" s="56">
        <v>78</v>
      </c>
      <c r="K17" s="56">
        <v>12</v>
      </c>
      <c r="L17" s="57">
        <v>4.5</v>
      </c>
      <c r="M17" s="57"/>
      <c r="N17" s="57">
        <v>2</v>
      </c>
      <c r="O17" s="195"/>
    </row>
    <row r="18" spans="1:15" ht="39.950000000000003" customHeight="1" thickBot="1">
      <c r="A18" s="77"/>
      <c r="B18" s="78" t="s">
        <v>32</v>
      </c>
      <c r="C18" s="182"/>
      <c r="D18" s="183" t="s">
        <v>101</v>
      </c>
      <c r="E18" s="183"/>
      <c r="F18" s="183"/>
      <c r="G18" s="183"/>
      <c r="H18" s="186" t="s">
        <v>20</v>
      </c>
      <c r="I18" s="187">
        <v>26.9</v>
      </c>
      <c r="J18" s="196">
        <v>112</v>
      </c>
      <c r="K18" s="196">
        <v>1.6</v>
      </c>
      <c r="L18" s="197"/>
      <c r="M18" s="197">
        <v>0</v>
      </c>
      <c r="N18" s="198">
        <v>12</v>
      </c>
      <c r="O18" s="199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614.95000000000005</v>
      </c>
      <c r="K19" s="91">
        <f>SUM(K10:K18)</f>
        <v>29.6</v>
      </c>
      <c r="L19" s="92">
        <f>SUM(L10:M18)</f>
        <v>33.5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39" t="s">
        <v>102</v>
      </c>
      <c r="E21" s="39"/>
      <c r="F21" s="39"/>
      <c r="G21" s="39"/>
      <c r="H21" s="40" t="s">
        <v>75</v>
      </c>
      <c r="I21" s="56">
        <v>24</v>
      </c>
      <c r="J21" s="41">
        <v>111</v>
      </c>
      <c r="K21" s="41">
        <v>2</v>
      </c>
      <c r="L21" s="42">
        <v>7.5</v>
      </c>
      <c r="M21" s="42"/>
      <c r="N21" s="42">
        <v>9.3000000000000007</v>
      </c>
      <c r="O21" s="58"/>
    </row>
    <row r="22" spans="1:15" ht="58.5" customHeight="1">
      <c r="A22" s="45"/>
      <c r="B22" s="107" t="s">
        <v>38</v>
      </c>
      <c r="C22" s="108" t="s">
        <v>103</v>
      </c>
      <c r="D22" s="39" t="s">
        <v>104</v>
      </c>
      <c r="E22" s="39"/>
      <c r="F22" s="39"/>
      <c r="G22" s="39"/>
      <c r="H22" s="40" t="s">
        <v>105</v>
      </c>
      <c r="I22" s="56">
        <v>18.84</v>
      </c>
      <c r="J22" s="41">
        <v>254.9</v>
      </c>
      <c r="K22" s="41">
        <v>1.8</v>
      </c>
      <c r="L22" s="42">
        <v>5.2</v>
      </c>
      <c r="M22" s="42"/>
      <c r="N22" s="42">
        <v>16.5</v>
      </c>
      <c r="O22" s="58"/>
    </row>
    <row r="23" spans="1:15" ht="39.950000000000003" customHeight="1">
      <c r="A23" s="45"/>
      <c r="B23" s="54" t="s">
        <v>42</v>
      </c>
      <c r="C23" s="108" t="s">
        <v>106</v>
      </c>
      <c r="D23" s="39" t="s">
        <v>107</v>
      </c>
      <c r="E23" s="39"/>
      <c r="F23" s="39"/>
      <c r="G23" s="39"/>
      <c r="H23" s="40" t="s">
        <v>75</v>
      </c>
      <c r="I23" s="56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8"/>
    </row>
    <row r="24" spans="1:15" ht="39.950000000000003" customHeight="1">
      <c r="A24" s="45"/>
      <c r="B24" s="54" t="s">
        <v>25</v>
      </c>
      <c r="C24" s="108" t="s">
        <v>108</v>
      </c>
      <c r="D24" s="47" t="s">
        <v>109</v>
      </c>
      <c r="E24" s="48"/>
      <c r="F24" s="48"/>
      <c r="G24" s="55"/>
      <c r="H24" s="40" t="s">
        <v>48</v>
      </c>
      <c r="I24" s="41">
        <v>4.7300000000000004</v>
      </c>
      <c r="J24" s="65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26</v>
      </c>
      <c r="C25" s="108" t="s">
        <v>110</v>
      </c>
      <c r="D25" s="47" t="s">
        <v>111</v>
      </c>
      <c r="E25" s="48"/>
      <c r="F25" s="48"/>
      <c r="G25" s="55"/>
      <c r="H25" s="40" t="s">
        <v>28</v>
      </c>
      <c r="I25" s="56">
        <v>12.12</v>
      </c>
      <c r="J25" s="41">
        <v>106.5</v>
      </c>
      <c r="K25" s="41">
        <v>0.2</v>
      </c>
      <c r="L25" s="42">
        <v>0</v>
      </c>
      <c r="M25" s="42"/>
      <c r="N25" s="42">
        <v>27.8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112</v>
      </c>
      <c r="E27" s="118"/>
      <c r="F27" s="119"/>
      <c r="G27" s="115"/>
      <c r="H27" s="40" t="s">
        <v>31</v>
      </c>
      <c r="I27" s="56">
        <v>5</v>
      </c>
      <c r="J27" s="41">
        <v>112</v>
      </c>
      <c r="K27" s="41">
        <v>12</v>
      </c>
      <c r="L27" s="76"/>
      <c r="M27" s="76">
        <v>1.2</v>
      </c>
      <c r="N27" s="76">
        <v>23.6</v>
      </c>
      <c r="O27" s="116"/>
    </row>
    <row r="28" spans="1:15" ht="39.950000000000003" customHeight="1">
      <c r="A28" s="120"/>
      <c r="B28" s="121" t="s">
        <v>54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100.00000000000001</v>
      </c>
      <c r="J29" s="133">
        <f>SUM(J21:J28)</f>
        <v>1041.3999999999999</v>
      </c>
      <c r="K29" s="133">
        <f>SUM(K21:K28)</f>
        <v>24.5</v>
      </c>
      <c r="L29" s="134">
        <f>SUM(L21:M28)</f>
        <v>35.1</v>
      </c>
      <c r="M29" s="134"/>
      <c r="N29" s="134">
        <f>SUM(N21:O28)</f>
        <v>546.20000000000005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189.87</v>
      </c>
      <c r="J33" s="164">
        <f>J19+J29</f>
        <v>1656.35</v>
      </c>
      <c r="K33" s="164">
        <f>SUM(K19+K29)</f>
        <v>54.1</v>
      </c>
      <c r="L33" s="165">
        <f>L19+L29</f>
        <v>68.599999999999994</v>
      </c>
      <c r="M33" s="166"/>
      <c r="N33" s="167">
        <f>N19+N29</f>
        <v>574.70000000000005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46"/>
      <c r="D11" s="39"/>
      <c r="E11" s="39"/>
      <c r="F11" s="39"/>
      <c r="G11" s="39"/>
      <c r="H11" s="40"/>
      <c r="I11" s="41"/>
      <c r="J11" s="175"/>
      <c r="K11" s="175"/>
      <c r="L11" s="176"/>
      <c r="M11" s="177"/>
      <c r="N11" s="178"/>
      <c r="O11" s="179"/>
    </row>
    <row r="12" spans="1:58" ht="39.950000000000003" customHeight="1">
      <c r="A12" s="45"/>
      <c r="B12" s="37"/>
      <c r="C12" s="38"/>
      <c r="D12" s="39" t="s">
        <v>36</v>
      </c>
      <c r="E12" s="39"/>
      <c r="F12" s="39"/>
      <c r="G12" s="39"/>
      <c r="H12" s="40" t="s">
        <v>20</v>
      </c>
      <c r="I12" s="41">
        <v>10.95</v>
      </c>
      <c r="J12" s="41">
        <v>111</v>
      </c>
      <c r="K12" s="41">
        <v>23.5</v>
      </c>
      <c r="L12" s="42">
        <v>1.2</v>
      </c>
      <c r="M12" s="42"/>
      <c r="N12" s="43">
        <v>10.199999999999999</v>
      </c>
      <c r="O12" s="44"/>
    </row>
    <row r="13" spans="1:58" ht="49.5" customHeight="1">
      <c r="A13" s="45"/>
      <c r="B13" s="54" t="s">
        <v>21</v>
      </c>
      <c r="C13" s="38"/>
      <c r="D13" s="47" t="s">
        <v>94</v>
      </c>
      <c r="E13" s="48"/>
      <c r="F13" s="48"/>
      <c r="G13" s="55"/>
      <c r="H13" s="40" t="s">
        <v>20</v>
      </c>
      <c r="I13" s="41">
        <v>47.76</v>
      </c>
      <c r="J13" s="56">
        <v>99.15</v>
      </c>
      <c r="K13" s="41">
        <v>0.1</v>
      </c>
      <c r="L13" s="57">
        <v>10.8</v>
      </c>
      <c r="M13" s="57"/>
      <c r="N13" s="42">
        <v>0.2</v>
      </c>
      <c r="O13" s="58"/>
    </row>
    <row r="14" spans="1:58" ht="39.950000000000003" customHeight="1">
      <c r="A14" s="45"/>
      <c r="B14" s="54" t="s">
        <v>25</v>
      </c>
      <c r="C14" s="38" t="s">
        <v>95</v>
      </c>
      <c r="D14" s="47" t="s">
        <v>96</v>
      </c>
      <c r="E14" s="48"/>
      <c r="F14" s="48"/>
      <c r="G14" s="55"/>
      <c r="H14" s="40" t="s">
        <v>28</v>
      </c>
      <c r="I14" s="41">
        <v>11.22</v>
      </c>
      <c r="J14" s="56">
        <v>213.8</v>
      </c>
      <c r="K14" s="41">
        <v>10.9</v>
      </c>
      <c r="L14" s="57">
        <v>18</v>
      </c>
      <c r="M14" s="57"/>
      <c r="N14" s="42">
        <v>2</v>
      </c>
      <c r="O14" s="58"/>
    </row>
    <row r="15" spans="1:58" ht="39.950000000000003" customHeight="1">
      <c r="A15" s="45"/>
      <c r="B15" s="59" t="s">
        <v>26</v>
      </c>
      <c r="C15" s="108" t="s">
        <v>97</v>
      </c>
      <c r="D15" s="47" t="s">
        <v>98</v>
      </c>
      <c r="E15" s="48"/>
      <c r="F15" s="48"/>
      <c r="G15" s="55"/>
      <c r="H15" s="40" t="s">
        <v>28</v>
      </c>
      <c r="I15" s="56">
        <v>9.17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8"/>
    </row>
    <row r="16" spans="1:58" ht="39.950000000000003" customHeight="1">
      <c r="A16" s="45"/>
      <c r="B16" s="68"/>
      <c r="C16" s="69"/>
      <c r="D16" s="123"/>
      <c r="E16" s="124"/>
      <c r="F16" s="124"/>
      <c r="G16" s="70"/>
      <c r="H16" s="50"/>
      <c r="I16" s="51"/>
      <c r="J16" s="52"/>
      <c r="K16" s="52"/>
      <c r="L16" s="53"/>
      <c r="M16" s="53"/>
      <c r="N16" s="53"/>
      <c r="O16" s="71"/>
    </row>
    <row r="17" spans="1:15" ht="39.950000000000003" customHeight="1">
      <c r="A17" s="45"/>
      <c r="B17" s="59" t="s">
        <v>29</v>
      </c>
      <c r="C17" s="181"/>
      <c r="D17" s="111" t="s">
        <v>112</v>
      </c>
      <c r="E17" s="111"/>
      <c r="F17" s="111"/>
      <c r="G17" s="111"/>
      <c r="H17" s="40" t="s">
        <v>113</v>
      </c>
      <c r="I17" s="41">
        <v>5.9</v>
      </c>
      <c r="J17" s="56">
        <v>78</v>
      </c>
      <c r="K17" s="56">
        <v>12</v>
      </c>
      <c r="L17" s="57">
        <v>4.5</v>
      </c>
      <c r="M17" s="57"/>
      <c r="N17" s="57">
        <v>2</v>
      </c>
      <c r="O17" s="195"/>
    </row>
    <row r="18" spans="1:15" ht="39.950000000000003" customHeight="1" thickBot="1">
      <c r="A18" s="77"/>
      <c r="B18" s="78" t="s">
        <v>32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39" t="s">
        <v>102</v>
      </c>
      <c r="E21" s="39"/>
      <c r="F21" s="39"/>
      <c r="G21" s="39"/>
      <c r="H21" s="40" t="s">
        <v>75</v>
      </c>
      <c r="I21" s="56">
        <v>24</v>
      </c>
      <c r="J21" s="41">
        <v>111</v>
      </c>
      <c r="K21" s="41">
        <v>2</v>
      </c>
      <c r="L21" s="42">
        <v>7.5</v>
      </c>
      <c r="M21" s="42"/>
      <c r="N21" s="42">
        <v>9.3000000000000007</v>
      </c>
      <c r="O21" s="58"/>
    </row>
    <row r="22" spans="1:15" ht="58.5" customHeight="1">
      <c r="A22" s="45"/>
      <c r="B22" s="107" t="s">
        <v>38</v>
      </c>
      <c r="C22" s="108" t="s">
        <v>103</v>
      </c>
      <c r="D22" s="39" t="s">
        <v>104</v>
      </c>
      <c r="E22" s="39"/>
      <c r="F22" s="39"/>
      <c r="G22" s="39"/>
      <c r="H22" s="40" t="s">
        <v>114</v>
      </c>
      <c r="I22" s="56">
        <v>18.45</v>
      </c>
      <c r="J22" s="41">
        <v>254.9</v>
      </c>
      <c r="K22" s="41">
        <v>1.8</v>
      </c>
      <c r="L22" s="42">
        <v>5.2</v>
      </c>
      <c r="M22" s="42"/>
      <c r="N22" s="42">
        <v>16.5</v>
      </c>
      <c r="O22" s="58"/>
    </row>
    <row r="23" spans="1:15" ht="39.950000000000003" customHeight="1">
      <c r="A23" s="45"/>
      <c r="B23" s="54" t="s">
        <v>42</v>
      </c>
      <c r="C23" s="108" t="s">
        <v>106</v>
      </c>
      <c r="D23" s="39" t="s">
        <v>107</v>
      </c>
      <c r="E23" s="39"/>
      <c r="F23" s="39"/>
      <c r="G23" s="39"/>
      <c r="H23" s="40" t="s">
        <v>75</v>
      </c>
      <c r="I23" s="56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8"/>
    </row>
    <row r="24" spans="1:15" ht="39.950000000000003" customHeight="1">
      <c r="A24" s="45"/>
      <c r="B24" s="54" t="s">
        <v>25</v>
      </c>
      <c r="C24" s="108" t="s">
        <v>108</v>
      </c>
      <c r="D24" s="47" t="s">
        <v>109</v>
      </c>
      <c r="E24" s="48"/>
      <c r="F24" s="48"/>
      <c r="G24" s="55"/>
      <c r="H24" s="40" t="s">
        <v>28</v>
      </c>
      <c r="I24" s="41">
        <v>6.3</v>
      </c>
      <c r="J24" s="65">
        <v>262.8</v>
      </c>
      <c r="K24" s="41">
        <v>4.3</v>
      </c>
      <c r="L24" s="109"/>
      <c r="M24" s="109">
        <v>7.2</v>
      </c>
      <c r="N24" s="43">
        <v>441</v>
      </c>
      <c r="O24" s="44"/>
    </row>
    <row r="25" spans="1:15" ht="39.950000000000003" customHeight="1">
      <c r="A25" s="45"/>
      <c r="B25" s="110" t="s">
        <v>26</v>
      </c>
      <c r="C25" s="108" t="s">
        <v>110</v>
      </c>
      <c r="D25" s="47" t="s">
        <v>111</v>
      </c>
      <c r="E25" s="48"/>
      <c r="F25" s="48"/>
      <c r="G25" s="55"/>
      <c r="H25" s="40" t="s">
        <v>28</v>
      </c>
      <c r="I25" s="56">
        <v>12.12</v>
      </c>
      <c r="J25" s="41">
        <v>106.5</v>
      </c>
      <c r="K25" s="41">
        <v>0.2</v>
      </c>
      <c r="L25" s="42">
        <v>0</v>
      </c>
      <c r="M25" s="42"/>
      <c r="N25" s="42">
        <v>27.8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112</v>
      </c>
      <c r="E27" s="118"/>
      <c r="F27" s="119"/>
      <c r="G27" s="115"/>
      <c r="H27" s="40" t="s">
        <v>115</v>
      </c>
      <c r="I27" s="56">
        <v>3.82</v>
      </c>
      <c r="J27" s="41">
        <v>112</v>
      </c>
      <c r="K27" s="41">
        <v>12</v>
      </c>
      <c r="L27" s="76"/>
      <c r="M27" s="76">
        <v>1.2</v>
      </c>
      <c r="N27" s="76">
        <v>23.6</v>
      </c>
      <c r="O27" s="116"/>
    </row>
    <row r="28" spans="1:15" ht="39.950000000000003" customHeight="1">
      <c r="A28" s="120"/>
      <c r="B28" s="121" t="s">
        <v>54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100</v>
      </c>
      <c r="J29" s="133">
        <f>SUM(J21:J28)</f>
        <v>1041.3999999999999</v>
      </c>
      <c r="K29" s="133">
        <f>SUM(K21:K28)</f>
        <v>24.5</v>
      </c>
      <c r="L29" s="134">
        <f>SUM(L21:M28)</f>
        <v>35.1</v>
      </c>
      <c r="M29" s="134"/>
      <c r="N29" s="134">
        <f>SUM(N21:O28)</f>
        <v>546.20000000000005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185</v>
      </c>
      <c r="J33" s="164">
        <f>J19+J29</f>
        <v>1655.35</v>
      </c>
      <c r="K33" s="164">
        <f>SUM(K19+K29)</f>
        <v>76</v>
      </c>
      <c r="L33" s="165">
        <f>L19+L29</f>
        <v>69.800000000000011</v>
      </c>
      <c r="M33" s="166"/>
      <c r="N33" s="167">
        <f>N19+N29</f>
        <v>572.90000000000009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H35" sqref="H35:J3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39" t="s">
        <v>17</v>
      </c>
      <c r="E12" s="39"/>
      <c r="F12" s="39"/>
      <c r="G12" s="39"/>
      <c r="H12" s="40" t="s">
        <v>117</v>
      </c>
      <c r="I12" s="41">
        <v>16.079999999999998</v>
      </c>
      <c r="J12" s="175">
        <v>125</v>
      </c>
      <c r="K12" s="175">
        <v>12.3</v>
      </c>
      <c r="L12" s="176"/>
      <c r="M12" s="177">
        <v>25</v>
      </c>
      <c r="N12" s="178">
        <v>10.3</v>
      </c>
      <c r="O12" s="179"/>
    </row>
    <row r="13" spans="1:58" ht="49.5" customHeight="1">
      <c r="A13" s="45"/>
      <c r="B13" s="54" t="s">
        <v>21</v>
      </c>
      <c r="C13" s="38" t="s">
        <v>118</v>
      </c>
      <c r="D13" s="47" t="s">
        <v>119</v>
      </c>
      <c r="E13" s="48"/>
      <c r="F13" s="48"/>
      <c r="G13" s="55"/>
      <c r="H13" s="40" t="s">
        <v>24</v>
      </c>
      <c r="I13" s="41">
        <v>25.44</v>
      </c>
      <c r="J13" s="56">
        <v>473.2</v>
      </c>
      <c r="K13" s="41">
        <v>11.4</v>
      </c>
      <c r="L13" s="57">
        <v>19.8</v>
      </c>
      <c r="M13" s="57"/>
      <c r="N13" s="42">
        <v>64.599999999999994</v>
      </c>
      <c r="O13" s="58"/>
    </row>
    <row r="14" spans="1:58" ht="39.950000000000003" customHeight="1">
      <c r="A14" s="45"/>
      <c r="B14" s="54" t="s">
        <v>25</v>
      </c>
      <c r="C14" s="60"/>
      <c r="D14" s="61"/>
      <c r="E14" s="62"/>
      <c r="F14" s="62"/>
      <c r="G14" s="63"/>
      <c r="H14" s="64"/>
      <c r="I14" s="65"/>
      <c r="J14" s="52"/>
      <c r="K14" s="52"/>
      <c r="L14" s="53"/>
      <c r="M14" s="53"/>
      <c r="N14" s="66"/>
      <c r="O14" s="67"/>
    </row>
    <row r="15" spans="1:58" ht="39.950000000000003" customHeight="1">
      <c r="A15" s="45"/>
      <c r="B15" s="59" t="s">
        <v>26</v>
      </c>
      <c r="C15" s="60">
        <v>642.96</v>
      </c>
      <c r="D15" s="61" t="s">
        <v>120</v>
      </c>
      <c r="E15" s="62"/>
      <c r="F15" s="62"/>
      <c r="G15" s="63"/>
      <c r="H15" s="64" t="s">
        <v>28</v>
      </c>
      <c r="I15" s="65">
        <v>10.88</v>
      </c>
      <c r="J15" s="52">
        <v>106.95</v>
      </c>
      <c r="K15" s="52">
        <v>2.84</v>
      </c>
      <c r="L15" s="53"/>
      <c r="M15" s="53">
        <v>2.2000000000000002</v>
      </c>
      <c r="N15" s="66">
        <v>19.350000000000001</v>
      </c>
      <c r="O15" s="67"/>
    </row>
    <row r="16" spans="1:58" ht="39.950000000000003" customHeight="1">
      <c r="A16" s="45"/>
      <c r="B16" s="68"/>
      <c r="C16" s="38"/>
      <c r="D16" s="39"/>
      <c r="E16" s="39"/>
      <c r="F16" s="39"/>
      <c r="G16" s="39"/>
      <c r="H16" s="40"/>
      <c r="I16" s="41"/>
      <c r="J16" s="175"/>
      <c r="K16" s="175"/>
      <c r="L16" s="176"/>
      <c r="M16" s="177"/>
      <c r="N16" s="178"/>
      <c r="O16" s="179"/>
    </row>
    <row r="17" spans="1:15" ht="39.950000000000003" customHeight="1">
      <c r="A17" s="45"/>
      <c r="B17" s="59" t="s">
        <v>29</v>
      </c>
      <c r="C17" s="37"/>
      <c r="D17" s="200" t="s">
        <v>30</v>
      </c>
      <c r="E17" s="200"/>
      <c r="F17" s="200"/>
      <c r="G17" s="200"/>
      <c r="H17" s="64" t="s">
        <v>121</v>
      </c>
      <c r="I17" s="65">
        <v>4.63</v>
      </c>
      <c r="J17" s="75">
        <v>114</v>
      </c>
      <c r="K17" s="75">
        <v>3</v>
      </c>
      <c r="L17" s="201"/>
      <c r="M17" s="201">
        <v>1.2</v>
      </c>
      <c r="N17" s="202">
        <v>21</v>
      </c>
      <c r="O17" s="203"/>
    </row>
    <row r="18" spans="1:15" ht="39.950000000000003" customHeight="1" thickBot="1">
      <c r="A18" s="77"/>
      <c r="B18" s="78" t="s">
        <v>32</v>
      </c>
      <c r="C18" s="182"/>
      <c r="D18" s="183" t="s">
        <v>101</v>
      </c>
      <c r="E18" s="183"/>
      <c r="F18" s="183"/>
      <c r="G18" s="183"/>
      <c r="H18" s="186" t="s">
        <v>20</v>
      </c>
      <c r="I18" s="187">
        <v>32.840000000000003</v>
      </c>
      <c r="J18" s="196">
        <v>112</v>
      </c>
      <c r="K18" s="196">
        <v>1.6</v>
      </c>
      <c r="L18" s="197"/>
      <c r="M18" s="197">
        <v>0</v>
      </c>
      <c r="N18" s="198">
        <v>12</v>
      </c>
      <c r="O18" s="199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931.15000000000009</v>
      </c>
      <c r="K19" s="91">
        <f>SUM(K10:K18)</f>
        <v>31.140000000000004</v>
      </c>
      <c r="L19" s="92">
        <f>SUM(L10:M18)</f>
        <v>48.2</v>
      </c>
      <c r="M19" s="92"/>
      <c r="N19" s="92">
        <f>SUM(N10:O18)</f>
        <v>127.25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39" t="s">
        <v>102</v>
      </c>
      <c r="E21" s="39"/>
      <c r="F21" s="39"/>
      <c r="G21" s="39"/>
      <c r="H21" s="40" t="s">
        <v>75</v>
      </c>
      <c r="I21" s="56">
        <v>20.63</v>
      </c>
      <c r="J21" s="41">
        <v>12</v>
      </c>
      <c r="K21" s="41">
        <v>0</v>
      </c>
      <c r="L21" s="42">
        <v>0</v>
      </c>
      <c r="M21" s="42"/>
      <c r="N21" s="42">
        <v>1.3</v>
      </c>
      <c r="O21" s="58"/>
    </row>
    <row r="22" spans="1:15" ht="58.5" customHeight="1">
      <c r="A22" s="45"/>
      <c r="B22" s="107" t="s">
        <v>38</v>
      </c>
      <c r="C22" s="108" t="s">
        <v>122</v>
      </c>
      <c r="D22" s="39" t="s">
        <v>123</v>
      </c>
      <c r="E22" s="39"/>
      <c r="F22" s="39"/>
      <c r="G22" s="39"/>
      <c r="H22" s="40" t="s">
        <v>124</v>
      </c>
      <c r="I22" s="56">
        <v>15.39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8"/>
    </row>
    <row r="23" spans="1:15" ht="39.950000000000003" customHeight="1">
      <c r="A23" s="45"/>
      <c r="B23" s="54" t="s">
        <v>42</v>
      </c>
      <c r="C23" s="108" t="s">
        <v>125</v>
      </c>
      <c r="D23" s="39" t="s">
        <v>126</v>
      </c>
      <c r="E23" s="39"/>
      <c r="F23" s="39"/>
      <c r="G23" s="39"/>
      <c r="H23" s="40" t="s">
        <v>127</v>
      </c>
      <c r="I23" s="56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8"/>
    </row>
    <row r="24" spans="1:15" ht="39.950000000000003" customHeight="1">
      <c r="A24" s="45"/>
      <c r="B24" s="54" t="s">
        <v>25</v>
      </c>
      <c r="C24" s="108"/>
      <c r="D24" s="47"/>
      <c r="E24" s="48"/>
      <c r="F24" s="48"/>
      <c r="G24" s="55"/>
      <c r="H24" s="40"/>
      <c r="I24" s="41"/>
      <c r="J24" s="65"/>
      <c r="K24" s="41"/>
      <c r="L24" s="109"/>
      <c r="M24" s="109"/>
      <c r="N24" s="43"/>
      <c r="O24" s="44"/>
    </row>
    <row r="25" spans="1:15" ht="39.950000000000003" customHeight="1">
      <c r="A25" s="45"/>
      <c r="B25" s="110" t="s">
        <v>26</v>
      </c>
      <c r="C25" s="108" t="s">
        <v>49</v>
      </c>
      <c r="D25" s="111" t="s">
        <v>50</v>
      </c>
      <c r="E25" s="111"/>
      <c r="F25" s="111"/>
      <c r="G25" s="111"/>
      <c r="H25" s="40" t="s">
        <v>28</v>
      </c>
      <c r="I25" s="56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112</v>
      </c>
      <c r="E27" s="118"/>
      <c r="F27" s="119"/>
      <c r="G27" s="115"/>
      <c r="H27" s="40" t="s">
        <v>128</v>
      </c>
      <c r="I27" s="56">
        <v>4.46</v>
      </c>
      <c r="J27" s="41">
        <v>112</v>
      </c>
      <c r="K27" s="41">
        <v>1.2</v>
      </c>
      <c r="L27" s="76"/>
      <c r="M27" s="76">
        <v>2.2999999999999998</v>
      </c>
      <c r="N27" s="76">
        <v>12.4</v>
      </c>
      <c r="O27" s="116"/>
    </row>
    <row r="28" spans="1:15" ht="39.950000000000003" customHeight="1">
      <c r="A28" s="120"/>
      <c r="B28" s="121" t="s">
        <v>129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99.999999999999986</v>
      </c>
      <c r="J29" s="133">
        <f>SUM(J21:J28)</f>
        <v>934.31</v>
      </c>
      <c r="K29" s="133">
        <f>SUM(K21:K28)</f>
        <v>32.5</v>
      </c>
      <c r="L29" s="134">
        <f>SUM(L21:M28)</f>
        <v>16</v>
      </c>
      <c r="M29" s="134"/>
      <c r="N29" s="134">
        <f>SUM(N21:O28)</f>
        <v>101.91000000000001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189.87</v>
      </c>
      <c r="J33" s="164">
        <f>J19+J29</f>
        <v>1865.46</v>
      </c>
      <c r="K33" s="164">
        <f>SUM(K19+K29)</f>
        <v>63.64</v>
      </c>
      <c r="L33" s="165">
        <f>L19+L29</f>
        <v>64.2</v>
      </c>
      <c r="M33" s="166"/>
      <c r="N33" s="167">
        <f>N19+N29</f>
        <v>229.16000000000003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6:G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24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130</v>
      </c>
      <c r="E11" s="39"/>
      <c r="F11" s="39"/>
      <c r="G11" s="39"/>
      <c r="H11" s="40" t="s">
        <v>131</v>
      </c>
      <c r="I11" s="41">
        <v>13.47</v>
      </c>
      <c r="J11" s="41">
        <v>125</v>
      </c>
      <c r="K11" s="41">
        <v>12</v>
      </c>
      <c r="L11" s="42">
        <v>23</v>
      </c>
      <c r="M11" s="42"/>
      <c r="N11" s="43">
        <v>14</v>
      </c>
      <c r="O11" s="44"/>
    </row>
    <row r="12" spans="1:58" ht="39.950000000000003" customHeight="1">
      <c r="A12" s="45"/>
      <c r="B12" s="37"/>
      <c r="C12" s="38"/>
      <c r="D12" s="39"/>
      <c r="E12" s="39"/>
      <c r="F12" s="39"/>
      <c r="G12" s="39"/>
      <c r="H12" s="40"/>
      <c r="I12" s="41"/>
      <c r="J12" s="56"/>
      <c r="K12" s="41"/>
      <c r="L12" s="57"/>
      <c r="M12" s="57"/>
      <c r="N12" s="42"/>
      <c r="O12" s="58"/>
    </row>
    <row r="13" spans="1:58" ht="49.5" customHeight="1">
      <c r="A13" s="45"/>
      <c r="B13" s="54" t="s">
        <v>21</v>
      </c>
      <c r="C13" s="38" t="s">
        <v>118</v>
      </c>
      <c r="D13" s="47" t="s">
        <v>119</v>
      </c>
      <c r="E13" s="48"/>
      <c r="F13" s="48"/>
      <c r="G13" s="55"/>
      <c r="H13" s="40" t="s">
        <v>24</v>
      </c>
      <c r="I13" s="41">
        <v>28.76</v>
      </c>
      <c r="J13" s="56">
        <v>473.2</v>
      </c>
      <c r="K13" s="41">
        <v>11.4</v>
      </c>
      <c r="L13" s="57">
        <v>19.8</v>
      </c>
      <c r="M13" s="57"/>
      <c r="N13" s="42">
        <v>64.599999999999994</v>
      </c>
      <c r="O13" s="58"/>
    </row>
    <row r="14" spans="1:58" ht="39.950000000000003" customHeight="1">
      <c r="A14" s="45"/>
      <c r="B14" s="54" t="s">
        <v>25</v>
      </c>
      <c r="C14" s="60"/>
      <c r="D14" s="61"/>
      <c r="E14" s="62"/>
      <c r="F14" s="62"/>
      <c r="G14" s="63"/>
      <c r="H14" s="64"/>
      <c r="I14" s="65"/>
      <c r="J14" s="52"/>
      <c r="K14" s="52"/>
      <c r="L14" s="53"/>
      <c r="M14" s="53"/>
      <c r="N14" s="66"/>
      <c r="O14" s="67"/>
    </row>
    <row r="15" spans="1:58" ht="39.950000000000003" customHeight="1">
      <c r="A15" s="45"/>
      <c r="B15" s="59" t="s">
        <v>26</v>
      </c>
      <c r="C15" s="108" t="s">
        <v>97</v>
      </c>
      <c r="D15" s="47" t="s">
        <v>98</v>
      </c>
      <c r="E15" s="48"/>
      <c r="F15" s="48"/>
      <c r="G15" s="55"/>
      <c r="H15" s="40" t="s">
        <v>28</v>
      </c>
      <c r="I15" s="56">
        <v>9.17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8"/>
    </row>
    <row r="16" spans="1:58" ht="39.950000000000003" customHeight="1">
      <c r="A16" s="45"/>
      <c r="B16" s="68"/>
      <c r="C16" s="38"/>
      <c r="D16" s="39" t="s">
        <v>64</v>
      </c>
      <c r="E16" s="39"/>
      <c r="F16" s="39"/>
      <c r="G16" s="39"/>
      <c r="H16" s="50" t="s">
        <v>20</v>
      </c>
      <c r="I16" s="51">
        <v>28.5</v>
      </c>
      <c r="J16" s="52">
        <v>112</v>
      </c>
      <c r="K16" s="52">
        <v>12</v>
      </c>
      <c r="L16" s="53"/>
      <c r="M16" s="53">
        <v>23</v>
      </c>
      <c r="N16" s="53">
        <v>4.5</v>
      </c>
      <c r="O16" s="71"/>
    </row>
    <row r="17" spans="1:15" ht="39.950000000000003" customHeight="1">
      <c r="A17" s="45"/>
      <c r="B17" s="59" t="s">
        <v>29</v>
      </c>
      <c r="C17" s="37"/>
      <c r="D17" s="200" t="s">
        <v>30</v>
      </c>
      <c r="E17" s="200"/>
      <c r="F17" s="200"/>
      <c r="G17" s="200"/>
      <c r="H17" s="74" t="s">
        <v>132</v>
      </c>
      <c r="I17" s="75">
        <v>5.0999999999999996</v>
      </c>
      <c r="J17" s="65">
        <v>114</v>
      </c>
      <c r="K17" s="65">
        <v>3.8</v>
      </c>
      <c r="L17" s="109">
        <v>1.2</v>
      </c>
      <c r="M17" s="109">
        <v>1.3</v>
      </c>
      <c r="N17" s="109">
        <v>23</v>
      </c>
      <c r="O17" s="204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936.2</v>
      </c>
      <c r="K19" s="91">
        <f>SUM(K10:K18)</f>
        <v>44.199999999999996</v>
      </c>
      <c r="L19" s="92">
        <f>SUM(L10:M18)</f>
        <v>68.5</v>
      </c>
      <c r="M19" s="92"/>
      <c r="N19" s="92">
        <f>SUM(N10:O18)</f>
        <v>118.39999999999999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39" t="s">
        <v>102</v>
      </c>
      <c r="E21" s="39"/>
      <c r="F21" s="39"/>
      <c r="G21" s="39"/>
      <c r="H21" s="40" t="s">
        <v>75</v>
      </c>
      <c r="I21" s="56">
        <v>20.63</v>
      </c>
      <c r="J21" s="41">
        <v>12</v>
      </c>
      <c r="K21" s="41">
        <v>0</v>
      </c>
      <c r="L21" s="42">
        <v>0</v>
      </c>
      <c r="M21" s="42"/>
      <c r="N21" s="42">
        <v>1.3</v>
      </c>
      <c r="O21" s="58"/>
    </row>
    <row r="22" spans="1:15" ht="58.5" customHeight="1">
      <c r="A22" s="45"/>
      <c r="B22" s="107" t="s">
        <v>38</v>
      </c>
      <c r="C22" s="108" t="s">
        <v>122</v>
      </c>
      <c r="D22" s="39" t="s">
        <v>123</v>
      </c>
      <c r="E22" s="39"/>
      <c r="F22" s="39"/>
      <c r="G22" s="39"/>
      <c r="H22" s="40" t="s">
        <v>124</v>
      </c>
      <c r="I22" s="56">
        <v>15.39</v>
      </c>
      <c r="J22" s="41">
        <v>351.01</v>
      </c>
      <c r="K22" s="41">
        <v>10.4</v>
      </c>
      <c r="L22" s="42">
        <v>2.7</v>
      </c>
      <c r="M22" s="42"/>
      <c r="N22" s="42">
        <v>22.01</v>
      </c>
      <c r="O22" s="58"/>
    </row>
    <row r="23" spans="1:15" ht="39.950000000000003" customHeight="1">
      <c r="A23" s="45"/>
      <c r="B23" s="54" t="s">
        <v>42</v>
      </c>
      <c r="C23" s="108" t="s">
        <v>125</v>
      </c>
      <c r="D23" s="39" t="s">
        <v>126</v>
      </c>
      <c r="E23" s="39"/>
      <c r="F23" s="39"/>
      <c r="G23" s="39"/>
      <c r="H23" s="40" t="s">
        <v>127</v>
      </c>
      <c r="I23" s="56">
        <v>56.25</v>
      </c>
      <c r="J23" s="41">
        <v>402.3</v>
      </c>
      <c r="K23" s="41">
        <v>20.7</v>
      </c>
      <c r="L23" s="42">
        <v>11</v>
      </c>
      <c r="M23" s="42"/>
      <c r="N23" s="42">
        <v>51.2</v>
      </c>
      <c r="O23" s="58"/>
    </row>
    <row r="24" spans="1:15" ht="39.950000000000003" customHeight="1">
      <c r="A24" s="45"/>
      <c r="B24" s="54" t="s">
        <v>25</v>
      </c>
      <c r="C24" s="108"/>
      <c r="D24" s="47"/>
      <c r="E24" s="48"/>
      <c r="F24" s="48"/>
      <c r="G24" s="55"/>
      <c r="H24" s="40"/>
      <c r="I24" s="41"/>
      <c r="J24" s="65"/>
      <c r="K24" s="41"/>
      <c r="L24" s="109"/>
      <c r="M24" s="109"/>
      <c r="N24" s="43"/>
      <c r="O24" s="44"/>
    </row>
    <row r="25" spans="1:15" ht="39.950000000000003" customHeight="1">
      <c r="A25" s="45"/>
      <c r="B25" s="110" t="s">
        <v>26</v>
      </c>
      <c r="C25" s="108" t="s">
        <v>49</v>
      </c>
      <c r="D25" s="111" t="s">
        <v>50</v>
      </c>
      <c r="E25" s="111"/>
      <c r="F25" s="111"/>
      <c r="G25" s="111"/>
      <c r="H25" s="40" t="s">
        <v>28</v>
      </c>
      <c r="I25" s="56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8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112</v>
      </c>
      <c r="E27" s="118"/>
      <c r="F27" s="119"/>
      <c r="G27" s="115"/>
      <c r="H27" s="40" t="s">
        <v>128</v>
      </c>
      <c r="I27" s="56">
        <v>4.46</v>
      </c>
      <c r="J27" s="41">
        <v>112</v>
      </c>
      <c r="K27" s="41">
        <v>1.2</v>
      </c>
      <c r="L27" s="76"/>
      <c r="M27" s="76">
        <v>2.2999999999999998</v>
      </c>
      <c r="N27" s="76">
        <v>12.4</v>
      </c>
      <c r="O27" s="116"/>
    </row>
    <row r="28" spans="1:15" ht="39.950000000000003" customHeight="1">
      <c r="A28" s="120"/>
      <c r="B28" s="121" t="s">
        <v>129</v>
      </c>
      <c r="C28" s="122"/>
      <c r="D28" s="194"/>
      <c r="E28" s="194"/>
      <c r="F28" s="194"/>
      <c r="G28" s="194"/>
      <c r="H28" s="126"/>
      <c r="I28" s="56"/>
      <c r="J28" s="41"/>
      <c r="K28" s="41"/>
      <c r="L28" s="42"/>
      <c r="M28" s="42"/>
      <c r="N28" s="42"/>
      <c r="O28" s="58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99.999999999999986</v>
      </c>
      <c r="J29" s="133">
        <f>SUM(J21:J28)</f>
        <v>934.31</v>
      </c>
      <c r="K29" s="133">
        <f>SUM(K21:K28)</f>
        <v>32.5</v>
      </c>
      <c r="L29" s="134">
        <f>SUM(L21:M28)</f>
        <v>16</v>
      </c>
      <c r="M29" s="134"/>
      <c r="N29" s="134">
        <f>SUM(N21:O28)</f>
        <v>101.91000000000001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185</v>
      </c>
      <c r="J33" s="164">
        <f>J19+J29</f>
        <v>1870.51</v>
      </c>
      <c r="K33" s="164">
        <f>SUM(K19+K29)</f>
        <v>76.699999999999989</v>
      </c>
      <c r="L33" s="165">
        <f>L19+L29</f>
        <v>84.5</v>
      </c>
      <c r="M33" s="166"/>
      <c r="N33" s="167">
        <f>N19+N29</f>
        <v>220.31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L15:M15"/>
    <mergeCell ref="N15:O15"/>
    <mergeCell ref="D16:G16"/>
    <mergeCell ref="D17:G17"/>
    <mergeCell ref="D18:G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130</v>
      </c>
      <c r="E11" s="39"/>
      <c r="F11" s="39"/>
      <c r="G11" s="39"/>
      <c r="H11" s="40" t="s">
        <v>18</v>
      </c>
      <c r="I11" s="41">
        <v>8.0299999999999994</v>
      </c>
      <c r="J11" s="175">
        <v>112</v>
      </c>
      <c r="K11" s="175">
        <v>2.2999999999999998</v>
      </c>
      <c r="L11" s="176"/>
      <c r="M11" s="177">
        <v>15</v>
      </c>
      <c r="N11" s="178"/>
      <c r="O11" s="179"/>
    </row>
    <row r="12" spans="1:58" ht="39.950000000000003" customHeight="1">
      <c r="A12" s="45"/>
      <c r="B12" s="54" t="s">
        <v>21</v>
      </c>
      <c r="C12" s="38" t="s">
        <v>146</v>
      </c>
      <c r="D12" s="47" t="s">
        <v>145</v>
      </c>
      <c r="E12" s="48"/>
      <c r="F12" s="48"/>
      <c r="G12" s="55"/>
      <c r="H12" s="40" t="s">
        <v>28</v>
      </c>
      <c r="I12" s="41">
        <v>29.03</v>
      </c>
      <c r="J12" s="56">
        <v>349.2</v>
      </c>
      <c r="K12" s="41">
        <v>14.2</v>
      </c>
      <c r="L12" s="57">
        <v>31.05</v>
      </c>
      <c r="M12" s="57"/>
      <c r="N12" s="42">
        <v>2.5</v>
      </c>
      <c r="O12" s="58"/>
    </row>
    <row r="13" spans="1:58" ht="49.5" customHeight="1">
      <c r="A13" s="45"/>
      <c r="B13" s="54" t="s">
        <v>25</v>
      </c>
      <c r="C13" s="108"/>
      <c r="D13" s="39"/>
      <c r="E13" s="39"/>
      <c r="F13" s="39"/>
      <c r="G13" s="39"/>
      <c r="H13" s="40"/>
      <c r="I13" s="41"/>
      <c r="J13" s="41"/>
      <c r="K13" s="41"/>
      <c r="L13" s="42"/>
      <c r="M13" s="42"/>
      <c r="N13" s="43"/>
      <c r="O13" s="44"/>
    </row>
    <row r="14" spans="1:58" ht="39.950000000000003" customHeight="1">
      <c r="A14" s="45"/>
      <c r="B14" s="59" t="s">
        <v>26</v>
      </c>
      <c r="C14" s="108" t="s">
        <v>97</v>
      </c>
      <c r="D14" s="47" t="s">
        <v>98</v>
      </c>
      <c r="E14" s="48"/>
      <c r="F14" s="48"/>
      <c r="G14" s="55"/>
      <c r="H14" s="40" t="s">
        <v>28</v>
      </c>
      <c r="I14" s="56">
        <v>6.11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8"/>
    </row>
    <row r="15" spans="1:58" ht="39.950000000000003" customHeight="1">
      <c r="A15" s="45"/>
      <c r="B15" s="110" t="s">
        <v>51</v>
      </c>
      <c r="C15" s="69"/>
      <c r="D15" s="123" t="s">
        <v>144</v>
      </c>
      <c r="E15" s="124"/>
      <c r="F15" s="124"/>
      <c r="G15" s="70"/>
      <c r="H15" s="50" t="s">
        <v>143</v>
      </c>
      <c r="I15" s="51">
        <v>5.56</v>
      </c>
      <c r="J15" s="41">
        <v>132</v>
      </c>
      <c r="K15" s="41">
        <v>3.8</v>
      </c>
      <c r="L15" s="76">
        <v>1.5</v>
      </c>
      <c r="M15" s="76">
        <v>1.2</v>
      </c>
      <c r="N15" s="42">
        <v>25.4</v>
      </c>
      <c r="O15" s="58"/>
    </row>
    <row r="16" spans="1:58" ht="39.950000000000003" customHeight="1">
      <c r="A16" s="45"/>
      <c r="B16" s="59"/>
      <c r="C16" s="72"/>
      <c r="D16" s="111" t="s">
        <v>142</v>
      </c>
      <c r="E16" s="111"/>
      <c r="F16" s="111"/>
      <c r="G16" s="111"/>
      <c r="H16" s="74" t="s">
        <v>75</v>
      </c>
      <c r="I16" s="75">
        <v>41.14</v>
      </c>
      <c r="J16" s="65">
        <v>125</v>
      </c>
      <c r="K16" s="65">
        <v>12.3</v>
      </c>
      <c r="L16" s="189">
        <v>24</v>
      </c>
      <c r="M16" s="189"/>
      <c r="N16" s="189">
        <v>10</v>
      </c>
      <c r="O16" s="190"/>
    </row>
    <row r="17" spans="1:15" ht="39.950000000000003" customHeight="1">
      <c r="A17" s="45"/>
      <c r="B17" s="54" t="s">
        <v>32</v>
      </c>
      <c r="C17" s="37"/>
      <c r="D17" s="200"/>
      <c r="E17" s="200"/>
      <c r="F17" s="200"/>
      <c r="G17" s="200"/>
      <c r="H17" s="64"/>
      <c r="I17" s="65"/>
      <c r="J17" s="75"/>
      <c r="K17" s="75"/>
      <c r="L17" s="201"/>
      <c r="M17" s="201"/>
      <c r="N17" s="202"/>
      <c r="O17" s="203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196"/>
      <c r="K18" s="196"/>
      <c r="L18" s="197"/>
      <c r="M18" s="197"/>
      <c r="N18" s="198"/>
      <c r="O18" s="199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830.2</v>
      </c>
      <c r="K19" s="91">
        <f>SUM(K10:K18)</f>
        <v>37.6</v>
      </c>
      <c r="L19" s="92">
        <f>SUM(L10:M18)</f>
        <v>72.95</v>
      </c>
      <c r="M19" s="92"/>
      <c r="N19" s="92">
        <f>SUM(N10:O18)</f>
        <v>50.2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209"/>
      <c r="D21" s="208" t="s">
        <v>141</v>
      </c>
      <c r="E21" s="207"/>
      <c r="F21" s="207"/>
      <c r="G21" s="206"/>
      <c r="H21" s="102" t="s">
        <v>75</v>
      </c>
      <c r="I21" s="205">
        <v>5.4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5"/>
      <c r="B22" s="107" t="s">
        <v>38</v>
      </c>
      <c r="C22" s="108" t="s">
        <v>140</v>
      </c>
      <c r="D22" s="47" t="s">
        <v>139</v>
      </c>
      <c r="E22" s="48"/>
      <c r="F22" s="48"/>
      <c r="G22" s="55"/>
      <c r="H22" s="40" t="s">
        <v>138</v>
      </c>
      <c r="I22" s="56">
        <v>29.33</v>
      </c>
      <c r="J22" s="41">
        <v>149.1</v>
      </c>
      <c r="K22" s="41">
        <v>7.5</v>
      </c>
      <c r="L22" s="43">
        <v>8.3000000000000007</v>
      </c>
      <c r="M22" s="180"/>
      <c r="N22" s="43">
        <v>10.5</v>
      </c>
      <c r="O22" s="44"/>
    </row>
    <row r="23" spans="1:15" ht="39.950000000000003" customHeight="1">
      <c r="A23" s="45"/>
      <c r="B23" s="54" t="s">
        <v>42</v>
      </c>
      <c r="C23" s="108" t="s">
        <v>137</v>
      </c>
      <c r="D23" s="47" t="s">
        <v>136</v>
      </c>
      <c r="E23" s="48"/>
      <c r="F23" s="48"/>
      <c r="G23" s="55"/>
      <c r="H23" s="40" t="s">
        <v>75</v>
      </c>
      <c r="I23" s="56">
        <v>38.82</v>
      </c>
      <c r="J23" s="41">
        <v>342.1</v>
      </c>
      <c r="K23" s="41">
        <v>11.2</v>
      </c>
      <c r="L23" s="43">
        <v>9.5</v>
      </c>
      <c r="M23" s="180"/>
      <c r="N23" s="43">
        <v>3.1</v>
      </c>
      <c r="O23" s="44"/>
    </row>
    <row r="24" spans="1:15" ht="39.950000000000003" customHeight="1">
      <c r="A24" s="45"/>
      <c r="B24" s="54" t="s">
        <v>25</v>
      </c>
      <c r="C24" s="108" t="s">
        <v>135</v>
      </c>
      <c r="D24" s="117" t="s">
        <v>134</v>
      </c>
      <c r="E24" s="118"/>
      <c r="F24" s="118"/>
      <c r="G24" s="119"/>
      <c r="H24" s="40" t="s">
        <v>48</v>
      </c>
      <c r="I24" s="41">
        <v>7.57</v>
      </c>
      <c r="J24" s="65">
        <v>202.3</v>
      </c>
      <c r="K24" s="41">
        <v>1.9</v>
      </c>
      <c r="L24" s="109"/>
      <c r="M24" s="109">
        <v>2.6</v>
      </c>
      <c r="N24" s="43">
        <v>18.600000000000001</v>
      </c>
      <c r="O24" s="44"/>
    </row>
    <row r="25" spans="1:15" ht="39.950000000000003" customHeight="1">
      <c r="A25" s="45"/>
      <c r="B25" s="110" t="s">
        <v>26</v>
      </c>
      <c r="C25" s="108"/>
      <c r="D25" s="117" t="s">
        <v>133</v>
      </c>
      <c r="E25" s="118"/>
      <c r="F25" s="118"/>
      <c r="G25" s="119"/>
      <c r="H25" s="40" t="s">
        <v>28</v>
      </c>
      <c r="I25" s="56">
        <v>14.49</v>
      </c>
      <c r="J25" s="41">
        <v>192</v>
      </c>
      <c r="K25" s="41">
        <v>0</v>
      </c>
      <c r="L25" s="43">
        <v>0</v>
      </c>
      <c r="M25" s="180"/>
      <c r="N25" s="43">
        <v>23</v>
      </c>
      <c r="O25" s="44"/>
    </row>
    <row r="26" spans="1:15" ht="39.950000000000003" customHeight="1">
      <c r="A26" s="45"/>
      <c r="B26" s="110"/>
      <c r="C26" s="108"/>
      <c r="D26" s="112"/>
      <c r="E26" s="113"/>
      <c r="F26" s="114"/>
      <c r="G26" s="115"/>
      <c r="H26" s="40"/>
      <c r="I26" s="56"/>
      <c r="J26" s="41"/>
      <c r="K26" s="41"/>
      <c r="L26" s="76"/>
      <c r="M26" s="76"/>
      <c r="N26" s="76"/>
      <c r="O26" s="116"/>
    </row>
    <row r="27" spans="1:15" ht="39.950000000000003" customHeight="1">
      <c r="A27" s="45"/>
      <c r="B27" s="110" t="s">
        <v>51</v>
      </c>
      <c r="C27" s="108"/>
      <c r="D27" s="117" t="s">
        <v>99</v>
      </c>
      <c r="E27" s="118"/>
      <c r="F27" s="119"/>
      <c r="G27" s="115"/>
      <c r="H27" s="40" t="s">
        <v>128</v>
      </c>
      <c r="I27" s="56">
        <v>4.3899999999999997</v>
      </c>
      <c r="J27" s="41">
        <v>114</v>
      </c>
      <c r="K27" s="41">
        <v>3.8</v>
      </c>
      <c r="L27" s="76"/>
      <c r="M27" s="76">
        <v>0.6</v>
      </c>
      <c r="N27" s="76">
        <v>24</v>
      </c>
      <c r="O27" s="116"/>
    </row>
    <row r="28" spans="1:15" ht="39.950000000000003" customHeight="1">
      <c r="A28" s="120"/>
      <c r="B28" s="121" t="s">
        <v>88</v>
      </c>
      <c r="C28" s="122"/>
      <c r="D28" s="123"/>
      <c r="E28" s="124"/>
      <c r="F28" s="124"/>
      <c r="G28" s="125"/>
      <c r="H28" s="126"/>
      <c r="I28" s="56"/>
      <c r="J28" s="41"/>
      <c r="K28" s="41"/>
      <c r="L28" s="43"/>
      <c r="M28" s="180"/>
      <c r="N28" s="43"/>
      <c r="O28" s="44"/>
    </row>
    <row r="29" spans="1:15" ht="37.5" customHeight="1" thickBot="1">
      <c r="A29" s="127"/>
      <c r="B29" s="128"/>
      <c r="C29" s="128"/>
      <c r="D29" s="188" t="s">
        <v>33</v>
      </c>
      <c r="E29" s="188"/>
      <c r="F29" s="188"/>
      <c r="G29" s="188"/>
      <c r="H29" s="132"/>
      <c r="I29" s="133">
        <f>SUM(I21:I28)</f>
        <v>100</v>
      </c>
      <c r="J29" s="133">
        <f>SUM(J21:J28)</f>
        <v>1084.5</v>
      </c>
      <c r="K29" s="133">
        <f>SUM(K21:K28)</f>
        <v>25.4</v>
      </c>
      <c r="L29" s="134">
        <f>SUM(L21:M28)</f>
        <v>21.000000000000004</v>
      </c>
      <c r="M29" s="134"/>
      <c r="N29" s="134">
        <f>SUM(N21:O28)</f>
        <v>80.2</v>
      </c>
      <c r="O29" s="135"/>
    </row>
    <row r="30" spans="1:15" ht="39.75" hidden="1" customHeight="1" thickBot="1">
      <c r="A30" s="136"/>
      <c r="B30" s="137"/>
      <c r="C30" s="137"/>
      <c r="D30" s="137"/>
      <c r="E30" s="137"/>
      <c r="F30" s="137"/>
      <c r="G30" s="137"/>
      <c r="H30" s="138"/>
      <c r="I30" s="138"/>
      <c r="J30" s="138"/>
      <c r="K30" s="138"/>
      <c r="L30" s="138"/>
      <c r="M30" s="138"/>
      <c r="N30" s="137"/>
      <c r="O30" s="139"/>
    </row>
    <row r="31" spans="1:15" ht="39.75" hidden="1" customHeight="1" thickBot="1">
      <c r="A31" s="140"/>
      <c r="B31" s="141"/>
      <c r="C31" s="141"/>
      <c r="D31" s="142"/>
      <c r="E31" s="142"/>
      <c r="F31" s="142"/>
      <c r="G31" s="142"/>
      <c r="H31" s="143"/>
      <c r="I31" s="144"/>
      <c r="J31" s="145"/>
      <c r="K31" s="145"/>
      <c r="L31" s="146"/>
      <c r="M31" s="147"/>
      <c r="N31" s="147"/>
      <c r="O31" s="148"/>
    </row>
    <row r="32" spans="1:15" ht="39.75" hidden="1" customHeight="1">
      <c r="A32" s="149"/>
      <c r="B32" s="150"/>
      <c r="C32" s="150"/>
      <c r="D32" s="151"/>
      <c r="E32" s="151"/>
      <c r="F32" s="151"/>
      <c r="G32" s="151"/>
      <c r="H32" s="152"/>
      <c r="I32" s="153"/>
      <c r="J32" s="154"/>
      <c r="K32" s="154"/>
      <c r="L32" s="155"/>
      <c r="M32" s="155"/>
      <c r="N32" s="155"/>
      <c r="O32" s="156"/>
    </row>
    <row r="33" spans="1:17" ht="39.950000000000003" customHeight="1" thickBot="1">
      <c r="A33" s="157"/>
      <c r="B33" s="158"/>
      <c r="C33" s="158"/>
      <c r="D33" s="159" t="s">
        <v>55</v>
      </c>
      <c r="E33" s="160"/>
      <c r="F33" s="160"/>
      <c r="G33" s="161"/>
      <c r="H33" s="162"/>
      <c r="I33" s="163">
        <f>I19+I29+I32</f>
        <v>189.87</v>
      </c>
      <c r="J33" s="164">
        <f>J19+J29</f>
        <v>1914.7</v>
      </c>
      <c r="K33" s="164">
        <f>SUM(K19+K29)</f>
        <v>63</v>
      </c>
      <c r="L33" s="165">
        <f>L19+L29</f>
        <v>93.95</v>
      </c>
      <c r="M33" s="166"/>
      <c r="N33" s="167">
        <f>N19+N29</f>
        <v>130.4</v>
      </c>
      <c r="O33" s="168"/>
    </row>
    <row r="34" spans="1:17" ht="19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1"/>
      <c r="L34" s="11"/>
      <c r="M34" s="11"/>
      <c r="N34" s="11"/>
      <c r="O34" s="11"/>
      <c r="P34" s="11"/>
      <c r="Q34" s="11"/>
    </row>
    <row r="35" spans="1:17" ht="33" customHeight="1">
      <c r="A35" s="170" t="s">
        <v>56</v>
      </c>
      <c r="B35" s="170"/>
      <c r="C35" s="171" t="s">
        <v>57</v>
      </c>
      <c r="D35" s="171"/>
      <c r="E35" s="171"/>
      <c r="F35" s="171"/>
      <c r="G35" s="171"/>
      <c r="H35" s="172" t="s">
        <v>58</v>
      </c>
      <c r="I35" s="172"/>
      <c r="J35" s="172"/>
      <c r="K35" s="171"/>
      <c r="L35" s="171"/>
      <c r="M35" s="171"/>
      <c r="N35" s="171"/>
      <c r="O35" s="11"/>
      <c r="P35" s="11"/>
      <c r="Q35" s="11"/>
    </row>
    <row r="36" spans="1:17" ht="18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"/>
      <c r="P36" s="11"/>
      <c r="Q36" s="11"/>
    </row>
    <row r="37" spans="1:17" ht="22.5" customHeight="1">
      <c r="A37" s="170" t="s">
        <v>59</v>
      </c>
      <c r="B37" s="170"/>
      <c r="C37" s="172" t="s">
        <v>57</v>
      </c>
      <c r="D37" s="172"/>
      <c r="E37" s="172"/>
      <c r="F37" s="172"/>
      <c r="G37" s="169"/>
      <c r="H37" s="172" t="s">
        <v>60</v>
      </c>
      <c r="I37" s="172"/>
      <c r="J37" s="172"/>
      <c r="K37" s="11"/>
      <c r="L37" s="173"/>
      <c r="M37" s="11"/>
      <c r="N37" s="11"/>
      <c r="O37" s="11"/>
      <c r="P37" s="11"/>
      <c r="Q37" s="11"/>
    </row>
    <row r="38" spans="1:17" ht="18">
      <c r="A38" s="169"/>
      <c r="B38" s="169"/>
      <c r="C38" s="169"/>
      <c r="D38" s="169"/>
      <c r="E38" s="169"/>
      <c r="F38" s="174"/>
      <c r="G38" s="169"/>
      <c r="H38" s="169"/>
      <c r="I38" s="169"/>
      <c r="J38" s="169"/>
      <c r="K38" s="11"/>
      <c r="L38" s="173"/>
      <c r="M38" s="11"/>
      <c r="N38" s="11"/>
      <c r="O38" s="11"/>
      <c r="P38" s="11"/>
      <c r="Q38" s="11"/>
    </row>
    <row r="39" spans="1:17" ht="21.75" customHeight="1">
      <c r="A39" s="170" t="s">
        <v>61</v>
      </c>
      <c r="B39" s="170"/>
      <c r="C39" s="172" t="s">
        <v>57</v>
      </c>
      <c r="D39" s="172"/>
      <c r="E39" s="172"/>
      <c r="F39" s="172"/>
      <c r="G39" s="169"/>
      <c r="H39" s="172" t="s">
        <v>62</v>
      </c>
      <c r="I39" s="172"/>
      <c r="J39" s="172"/>
      <c r="K39" s="11"/>
      <c r="L39" s="173"/>
      <c r="M39" s="11"/>
      <c r="N39" s="11"/>
      <c r="O39" s="11"/>
      <c r="P39" s="11"/>
      <c r="Q39" s="11"/>
    </row>
    <row r="40" spans="1:17" ht="18">
      <c r="A40" s="169"/>
      <c r="B40" s="169"/>
      <c r="C40" s="169"/>
      <c r="D40" s="169"/>
      <c r="E40" s="169"/>
      <c r="F40" s="174"/>
      <c r="G40" s="169"/>
      <c r="H40" s="169"/>
      <c r="I40" s="169"/>
      <c r="J40" s="169"/>
      <c r="K40" s="11"/>
      <c r="L40" s="173"/>
      <c r="M40" s="11"/>
      <c r="N40" s="11"/>
      <c r="O40" s="11"/>
      <c r="P40" s="11"/>
      <c r="Q40" s="11"/>
    </row>
    <row r="41" spans="1:17" ht="30.75" customHeight="1">
      <c r="A41" s="169"/>
      <c r="B41" s="169"/>
      <c r="C41" s="169"/>
      <c r="D41" s="169"/>
      <c r="E41" s="172"/>
      <c r="F41" s="172"/>
      <c r="G41" s="172"/>
      <c r="H41" s="169"/>
      <c r="I41" s="169"/>
      <c r="J41" s="169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D12:G12"/>
    <mergeCell ref="D15:F15"/>
    <mergeCell ref="D16:G16"/>
    <mergeCell ref="L16:M16"/>
    <mergeCell ref="L12:M12"/>
    <mergeCell ref="L14:M14"/>
    <mergeCell ref="N11:O11"/>
    <mergeCell ref="B2:C2"/>
    <mergeCell ref="D2:K2"/>
    <mergeCell ref="M2:O2"/>
    <mergeCell ref="A5:O5"/>
    <mergeCell ref="A6:O6"/>
    <mergeCell ref="A7:O7"/>
    <mergeCell ref="D9:G9"/>
    <mergeCell ref="L9:M9"/>
    <mergeCell ref="N9:O9"/>
    <mergeCell ref="A10:O10"/>
    <mergeCell ref="D19:G19"/>
    <mergeCell ref="L19:M19"/>
    <mergeCell ref="N19:O19"/>
    <mergeCell ref="D13:G13"/>
    <mergeCell ref="L13:M13"/>
    <mergeCell ref="N13:O13"/>
    <mergeCell ref="D14:G14"/>
    <mergeCell ref="N14:O14"/>
    <mergeCell ref="N15:O15"/>
    <mergeCell ref="D17:G17"/>
    <mergeCell ref="N17:O17"/>
    <mergeCell ref="N16:O16"/>
    <mergeCell ref="N30:O30"/>
    <mergeCell ref="N29:O29"/>
    <mergeCell ref="N22:O22"/>
    <mergeCell ref="N24:O24"/>
    <mergeCell ref="N23:O23"/>
    <mergeCell ref="N18:O18"/>
    <mergeCell ref="D25:G25"/>
    <mergeCell ref="N25:O25"/>
    <mergeCell ref="A20:O20"/>
    <mergeCell ref="D21:G21"/>
    <mergeCell ref="N21:O21"/>
    <mergeCell ref="L25:M25"/>
    <mergeCell ref="L22:M22"/>
    <mergeCell ref="L23:M23"/>
    <mergeCell ref="D23:G23"/>
    <mergeCell ref="L31:M31"/>
    <mergeCell ref="N33:O33"/>
    <mergeCell ref="L32:M32"/>
    <mergeCell ref="N32:O32"/>
    <mergeCell ref="L33:M33"/>
    <mergeCell ref="N31:O31"/>
    <mergeCell ref="H39:J39"/>
    <mergeCell ref="A21:A28"/>
    <mergeCell ref="D24:G24"/>
    <mergeCell ref="H35:J35"/>
    <mergeCell ref="D27:F27"/>
    <mergeCell ref="D29:G29"/>
    <mergeCell ref="D31:G31"/>
    <mergeCell ref="D28:G28"/>
    <mergeCell ref="H37:J37"/>
    <mergeCell ref="E41:G41"/>
    <mergeCell ref="D33:F33"/>
    <mergeCell ref="D26:F26"/>
    <mergeCell ref="D22:G22"/>
    <mergeCell ref="D32:G32"/>
    <mergeCell ref="A30:G30"/>
    <mergeCell ref="A39:B39"/>
    <mergeCell ref="C39:F39"/>
    <mergeCell ref="N12:O12"/>
    <mergeCell ref="A11:A18"/>
    <mergeCell ref="A37:B37"/>
    <mergeCell ref="C37:F37"/>
    <mergeCell ref="A35:B35"/>
    <mergeCell ref="D18:G18"/>
    <mergeCell ref="D11:G11"/>
    <mergeCell ref="L29:M29"/>
    <mergeCell ref="L28:M28"/>
    <mergeCell ref="N28:O28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20,03</vt:lpstr>
      <vt:lpstr>20,03б</vt:lpstr>
      <vt:lpstr>21,03</vt:lpstr>
      <vt:lpstr>21,03б</vt:lpstr>
      <vt:lpstr>22,03</vt:lpstr>
      <vt:lpstr>22,03б</vt:lpstr>
      <vt:lpstr>23,03</vt:lpstr>
      <vt:lpstr>23,03б</vt:lpstr>
      <vt:lpstr>24,03</vt:lpstr>
      <vt:lpstr>24,03(2)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2023-03-14T05:37:33Z</dcterms:created>
  <dcterms:modified xsi:type="dcterms:W3CDTF">2023-03-14T05:39:36Z</dcterms:modified>
</cp:coreProperties>
</file>